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2025_Родник" r:id="rId1" sheetId="1" state="visible"/>
    <sheet name="2026_Родник" r:id="rId2" sheetId="2" state="visible"/>
    <sheet name="Лайт (взрослые)" r:id="rId3" sheetId="3" state="visible"/>
    <sheet name="Новогодние мероприятия" r:id="rId4" sheetId="4" state="visible"/>
    <sheet name="Общетерапевтическая" r:id="rId5" sheetId="5" state="visible"/>
    <sheet name="Отдыхай-ка дети" r:id="rId6" sheetId="6" state="visible"/>
  </sheets>
  <externalReferences>
    <externalReference r:id="rId7"/>
    <externalReference r:id="rId8"/>
  </externalReferences>
  <definedNames>
    <definedName hidden="false" name="Excel_BuiltIn_Print_Area_7_26">#REF!</definedName>
    <definedName hidden="false" name="Excel_BuiltIn_Print_Titles_10_15">(#REF!, #REF!)</definedName>
    <definedName hidden="false" name="Excel_BuiltIn_Print_Area_9_39">NA()</definedName>
    <definedName hidden="false" name="Excel_BuiltIn_Print_Area_10_45">#REF!</definedName>
    <definedName hidden="false" name="Excel_BuiltIn_Print_Titles_9_39">NA()</definedName>
    <definedName hidden="false" name="Excel_BuiltIn_Print_Titles_9_11">(#REF!, #REF!)</definedName>
    <definedName hidden="false" name="Excel_BuiltIn_Print_Area_9_15">#REF!</definedName>
    <definedName hidden="false" name="Excel_BuiltIn_Print_Area_9_24">#REF!</definedName>
    <definedName hidden="false" name="Excel_BuiltIn_Print_Area_10_24">#REF!</definedName>
    <definedName hidden="false" name="Excel_BuiltIn_Print_Titles_5_45">(#REF!, #REF!)</definedName>
    <definedName hidden="false" name="Excel_BuiltIn_Print_Area_7_24">#REF!</definedName>
    <definedName hidden="false" name="Excel_BuiltIn_Print_Titles_5_24">(#REF!, #REF!)</definedName>
    <definedName hidden="false" name="Excel_BuiltIn_Print_Area_10_11">#REF!</definedName>
    <definedName hidden="false" name="Excel_BuiltIn_Print_Area_5_39">NA()</definedName>
    <definedName hidden="false" name="Excel_BuiltIn_Print_Titles_9_15">(#REF!, #REF!)</definedName>
    <definedName hidden="false" name="Excel_BuiltIn_Print_Area_7">#REF!</definedName>
    <definedName hidden="false" name="Excel_BuiltIn_Print_Area_5_24">#REF!</definedName>
    <definedName hidden="false" name="Excel_BuiltIn_Print_Titles_10_26">(#REF!, #REF!)</definedName>
    <definedName hidden="false" name="Excel_BuiltIn_Print_Area_9_45">#REF!</definedName>
    <definedName hidden="false" name="Excel_BuiltIn_Print_Area_10_39">NA()</definedName>
    <definedName hidden="false" name="Excel_BuiltIn_Print_Titles_7_45">(#REF!, #REF!)</definedName>
    <definedName hidden="false" name="Excel_BuiltIn_Print_Titles_10_10">(#REF!, #REF!)</definedName>
    <definedName hidden="false" name="Excel_BuiltIn_Print_Titles_10_11">(#REF!, #REF!)</definedName>
    <definedName hidden="false" name="Excel_BuiltIn_Print_Titles_7_24">(#REF!, #REF!)</definedName>
    <definedName hidden="false" name="статусд">#REF!</definedName>
    <definedName hidden="false" name="Excel_BuiltIn_Print_Area_5">#REF!</definedName>
    <definedName hidden="false" name="Excel_BuiltIn_Print_Area_9_26">#REF!</definedName>
    <definedName hidden="false" name="Excel_BuiltIn_Print_Area_7_11">#REF!</definedName>
    <definedName hidden="false" name="флаг1">'[1]Б_ОС'!$AP$2:$AP$3</definedName>
    <definedName hidden="false" name="Excel_BuiltIn_Print_Titles_9_24">(#REF!, #REF!)</definedName>
    <definedName hidden="false" name="Excel_BuiltIn_Print_Titles_5_10">(#REF!, #REF!)</definedName>
    <definedName hidden="false" name="Excel_BuiltIn_Print_Titles_10">(#REF!, #REF!)</definedName>
    <definedName hidden="false" name="Excel_BuiltIn_Print_Titles_9">(#REF!, #REF!)</definedName>
    <definedName hidden="false" name="Excel_BuiltIn_Print_Titles_10_1">(#REF!, #REF!)</definedName>
    <definedName hidden="false" name="Excel_BuiltIn_Print_Titles_7">(#REF!, #REF!)</definedName>
    <definedName hidden="false" name="спрЦФО">'[2]справочники'!$B$4:$B$33</definedName>
    <definedName hidden="false" name="КатегорияАСБ">#REF!</definedName>
    <definedName hidden="false" name="Excel_BuiltIn_Print_Area_5_15">#REF!</definedName>
    <definedName hidden="false" name="Excel_BuiltIn_Print_Titles_7_26">(#REF!, #REF!)</definedName>
    <definedName hidden="false" name="Excel_BuiltIn_Print_Titles_10_39">NA()</definedName>
    <definedName hidden="false" name="Excel_BuiltIn_Print_Area_7_39">NA()</definedName>
    <definedName hidden="false" name="Excel_BuiltIn_Print_Area_10_26">#REF!</definedName>
    <definedName hidden="false" name="категории2012">#REF!</definedName>
    <definedName hidden="false" name="Excel_BuiltIn_Print_Titles_9_10">(#REF!, #REF!)</definedName>
    <definedName hidden="false" name="ГруппыОС">'[1]Б_ОС'!$C$5:$C$18</definedName>
    <definedName hidden="false" name="Excel_BuiltIn_Print_Titles_7_10">(#REF!, #REF!)</definedName>
    <definedName hidden="false" name="Excel_BuiltIn_Print_Area_5_26">#REF!</definedName>
    <definedName hidden="false" name="Excel_BuiltIn_Print_Titles_10_24">(#REF!, #REF!)</definedName>
    <definedName hidden="false" name="Excel_BuiltIn_Print_Titles_7_11">(#REF!, #REF!)</definedName>
    <definedName hidden="false" name="Excel_BuiltIn_Print_Titles_5_15">(#REF!, #REF!)</definedName>
    <definedName hidden="false" name="Excel_BuiltIn_Print_Area_10">#REF!</definedName>
    <definedName hidden="false" name="Excel_BuiltIn_Print_Area_7_45">#REF!</definedName>
    <definedName hidden="false" name="Excel_BuiltIn_Print_Titles_7_15">(#REF!, #REF!)</definedName>
    <definedName hidden="false" name="Excel_BuiltIn_Print_Titles_5_39">NA()</definedName>
    <definedName hidden="false" name="Excel_BuiltIn_Print_Titles_5">(#REF!, #REF!)</definedName>
    <definedName hidden="false" name="Excel_BuiltIn_Print_Area_10_1">#REF!</definedName>
    <definedName hidden="false" name="Excel_BuiltIn_Print_Area_9">#REF!</definedName>
    <definedName hidden="false" name="Excel_BuiltIn_Print_Area_5_11">#REF!</definedName>
    <definedName hidden="false" name="Excel_BuiltIn_Print_Titles_5_26">(#REF!, #REF!)</definedName>
    <definedName hidden="false" name="Excel_BuiltIn_Print_Titles_5_11">(#REF!, #REF!)</definedName>
    <definedName hidden="false" name="Excel_BuiltIn_Print_Titles_9_26">(#REF!, #REF!)</definedName>
    <definedName hidden="false" name="Excel_BuiltIn_Print_Area_9_11">#REF!</definedName>
    <definedName hidden="false" name="Excel_BuiltIn_Print_Area_5_45">#REF!</definedName>
    <definedName hidden="false" name="Excel_BuiltIn_Print_Area_7_15">#REF!</definedName>
    <definedName hidden="false" name="Источник">'[1]Б_ОС'!$E$18:$E$19</definedName>
    <definedName hidden="false" name="Excel_BuiltIn_Print_Titles_7_39">NA()</definedName>
    <definedName hidden="false" name="Excel_BuiltIn_Print_Titles_10_45">(#REF!, #REF!)</definedName>
    <definedName hidden="false" name="Excel_BuiltIn_Print_Titles_9_45">(#REF!, #REF!)</definedName>
    <definedName hidden="false" name="КатегорияЛПУ">#REF!</definedName>
    <definedName hidden="false" name="Excel_BuiltIn_Print_Area_10_15">#REF!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<sst xmlns="http://schemas.openxmlformats.org/spreadsheetml/2006/main" xmlns:a="http://schemas.openxmlformats.org/drawingml/2006/main" xmlns:a15="http://schemas.microsoft.com/office/drawing/2012/main" xmlns:asvg="http://schemas.microsoft.com/office/drawing/2016/SVG/main" xmlns:c="http://schemas.openxmlformats.org/drawingml/2006/chart" xmlns:co="http://ncloudtech.com" xmlns:co-ooxml="http://ncloudtech.com/ooxml" xmlns:m="http://schemas.openxmlformats.org/officeDocument/2006/math" xmlns:mc="http://schemas.openxmlformats.org/markup-compatibility/2006" xmlns:o="urn:schemas-microsoft-com:office:office" xmlns:p="http://schemas.openxmlformats.org/presentationml/2006/main" xmlns:pic="http://schemas.openxmlformats.org/drawingml/2006/picture" xmlns:r="http://schemas.openxmlformats.org/officeDocument/2006/relationships" xmlns:s="http://schemas.openxmlformats.org/officeDocument/2006/sharedTypes" xmlns:sl="http://schemas.openxmlformats.org/schemaLibrary/2006/main" xmlns:v="urn:schemas-microsoft-com:vml" xmlns:w="http://schemas.openxmlformats.org/wordprocessingml/2006/main" xmlns:w10="urn:schemas-microsoft-com:office:word" xmlns:w14="http://schemas.microsoft.com/office/word/2010/wordml" xmlns:w15="http://schemas.microsoft.com/office/word/2012/wordml" xmlns:wp="http://schemas.openxmlformats.org/drawingml/2006/wordprocessingDrawing" xmlns:wpg="http://schemas.microsoft.com/office/word/2010/wordprocessingGroup" xmlns:wps="http://schemas.microsoft.com/office/word/2010/wordprocessingShape" xmlns:x="urn:schemas-microsoft-com:office:excel" xmlns:x12ac="http://schemas.microsoft.com/office/spreadsheetml/2011/1/ac" xmlns:x14="http://schemas.microsoft.com/office/spreadsheetml/2009/9/main" xmlns:xdr="http://schemas.openxmlformats.org/drawingml/2006/spreadsheetDrawing" xmlns:xm="http://schemas.microsoft.com/office/excel/2006/main" mc:Ignorable="co co-ooxml w14 x14 w15">
  <si>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Cambria"/>
        <b val="true"/>
        <color rgb="FF0000" tint="0"/>
        <sz val="12"/>
      </rPr>
      <t xml:space="preserve">Цены на санаторно-курортные услуги </t>
    </r>
    <r>
      <rPr>
        <rFont val="Cambria"/>
        <b val="true"/>
        <color rgb="000000" tint="0"/>
        <sz val="12"/>
      </rPr>
      <t xml:space="preserve"> в </t>
    </r>
    <r>
      <rPr>
        <rFont val="Cambria"/>
        <b val="true"/>
        <color rgb="000000" tint="0"/>
        <sz val="12"/>
      </rPr>
      <t xml:space="preserve">санаторий "Родник" </t>
    </r>
    <r>
      <rPr>
        <rFont val="Cambria"/>
        <b val="true"/>
        <color rgb="FF0000" tint="0"/>
        <sz val="12"/>
      </rPr>
      <t xml:space="preserve">на 2025-2026гг. </t>
    </r>
  </si>
  <si>
    <t>1К2м1кБб</t>
  </si>
  <si>
    <t>Период</t>
  </si>
  <si>
    <t>1 Категория</t>
  </si>
  <si>
    <t xml:space="preserve">2-местн.1-комн. 1 категории с балконом корп. лит. Б </t>
  </si>
  <si>
    <t>с 28.12.2025 по 11.01.2026</t>
  </si>
  <si>
    <t>Программа лечения</t>
  </si>
  <si>
    <t>Лайт (для взрослых)*</t>
  </si>
  <si>
    <t>1К2м1к10А</t>
  </si>
  <si>
    <t>2-местн. 1-комн. 1 категории корп.10 лит. А</t>
  </si>
  <si>
    <t>Категория номеров, согласно АСБ</t>
  </si>
  <si>
    <t>Категория номеров, согласно классификации Профкурорт</t>
  </si>
  <si>
    <t>Категория номеров, согласно классификации санатория</t>
  </si>
  <si>
    <t>Весь номер при размещении в нём 1 человека</t>
  </si>
  <si>
    <t>Основное место в номере</t>
  </si>
  <si>
    <t>Доп. место</t>
  </si>
  <si>
    <t>Основное место на ребенка  от 4 до 14 лет</t>
  </si>
  <si>
    <t>2К1м1кБ</t>
  </si>
  <si>
    <t>Доп. место на ребенка   от 4 до 14 лет</t>
  </si>
  <si>
    <t>2 Категория</t>
  </si>
  <si>
    <t>1К2м1кБ</t>
  </si>
  <si>
    <t>1-местн. 1-комн. 2 категории корп. лит.Б</t>
  </si>
  <si>
    <t>2-местн.1-комн. 1 категории корп. лит. Б</t>
  </si>
  <si>
    <t>2К1м1к4</t>
  </si>
  <si>
    <t>1-местн. 1-комн. 2 категории корпус №  4</t>
  </si>
  <si>
    <t>2К2м1к10А</t>
  </si>
  <si>
    <t>2-местн. 1-комн. 2 категории корп.10 лит. А</t>
  </si>
  <si>
    <t>Стоимость указана на человека в сутки в рублях</t>
  </si>
  <si>
    <r>
      <rPr>
        <color rgb="FF0000" tint="0"/>
        <sz val="10"/>
        <scheme val="major"/>
      </rPr>
      <t>*</t>
    </r>
    <r>
      <rPr>
        <color rgb="000000" tint="0"/>
        <sz val="10"/>
        <scheme val="major"/>
      </rPr>
      <t>цены действительны при заезде от 5 до 9 суток</t>
    </r>
  </si>
  <si>
    <r>
      <rPr>
        <b val="true"/>
        <i val="true"/>
        <color rgb="000000" tint="0"/>
        <sz val="10"/>
        <scheme val="major"/>
      </rPr>
      <t>В стоимость включено:</t>
    </r>
    <r>
      <rPr>
        <i val="true"/>
        <color rgb="000000" tint="0"/>
        <sz val="10"/>
        <scheme val="major"/>
      </rPr>
      <t xml:space="preserve"> </t>
    </r>
    <r>
      <rPr>
        <color rgb="000000" tint="0"/>
        <sz val="10"/>
        <scheme val="major"/>
      </rPr>
      <t>проживание, 3-х разовое питание, лечение по программе.</t>
    </r>
  </si>
  <si>
    <r>
      <rPr>
        <color rgb="FF0000" tint="0"/>
        <sz val="10"/>
        <scheme val="major"/>
      </rPr>
      <t>*</t>
    </r>
    <r>
      <rPr>
        <color rgb="000000" tint="0"/>
        <sz val="10"/>
        <scheme val="major"/>
      </rPr>
      <t>цены действительны при заезде от 10 суток</t>
    </r>
  </si>
  <si>
    <t>Дети принимаются с 4-х лет (с лечением), с 2-х лет - без оформления, под ответственность родителей.</t>
  </si>
  <si>
    <r>
      <rPr>
        <b val="true"/>
        <i val="true"/>
        <color rgb="000000" tint="0"/>
        <sz val="10"/>
        <scheme val="major"/>
      </rPr>
      <t>В стоимость включено:</t>
    </r>
    <r>
      <rPr>
        <i val="true"/>
        <color rgb="000000" tint="0"/>
        <sz val="10"/>
        <scheme val="major"/>
      </rPr>
      <t xml:space="preserve"> </t>
    </r>
    <r>
      <rPr>
        <color rgb="000000" tint="0"/>
        <sz val="10"/>
        <scheme val="major"/>
      </rPr>
      <t>проживание, 3-х разовое питание, лечение по назначению врача.</t>
    </r>
  </si>
  <si>
    <t>с 01.09.2025 по 23.11.2025</t>
  </si>
  <si>
    <t>с 24.11.2025 по 15.03.2026</t>
  </si>
  <si>
    <t>Общетерапевтическая*</t>
  </si>
  <si>
    <t>Урологическая*</t>
  </si>
  <si>
    <t>Л2м3кВ</t>
  </si>
  <si>
    <t>ЛЮКС</t>
  </si>
  <si>
    <t xml:space="preserve"> 2-местн 3-комн люкс корп лит.В</t>
  </si>
  <si>
    <t>1К2м2кБ</t>
  </si>
  <si>
    <t>2-местн 2-комн 1 категории корп лит.Б</t>
  </si>
  <si>
    <t>Л2м3к2</t>
  </si>
  <si>
    <t>2-местн 3-комн люкс 2 корп</t>
  </si>
  <si>
    <t>1К2м2к4</t>
  </si>
  <si>
    <t>2-местн 2-комн 1 категории 4 корп</t>
  </si>
  <si>
    <t>Л2м2к2</t>
  </si>
  <si>
    <t xml:space="preserve">2-местн. 2-комн.люкс корпус № 2 </t>
  </si>
  <si>
    <t>1К2м2к10А</t>
  </si>
  <si>
    <t>2-местн 2-комн 1 категории корп10 лит.А</t>
  </si>
  <si>
    <t>Л2м2к7</t>
  </si>
  <si>
    <t xml:space="preserve">2-местн. 2-комн.люкс корпус № 7 </t>
  </si>
  <si>
    <t>1К1м1кБ</t>
  </si>
  <si>
    <t>1-местн. 1-комн. 1 категории корп лит. Б</t>
  </si>
  <si>
    <t>Л2м2кВ</t>
  </si>
  <si>
    <t>2-местн. 2-комн. люкс корп. лит. В</t>
  </si>
  <si>
    <t>1К1м1кБб</t>
  </si>
  <si>
    <t xml:space="preserve">1-местн. 1-комн. 1 категории с балконом корп лит. Б </t>
  </si>
  <si>
    <t>ДС2м2кВ</t>
  </si>
  <si>
    <t>ДЖУНИОР СЮИТ</t>
  </si>
  <si>
    <t>2-местн 2-комн. джуниор сюит корп лит.В</t>
  </si>
  <si>
    <t>1К2м2к3</t>
  </si>
  <si>
    <t>2-местн 2-комн 1 категории 3 корп</t>
  </si>
  <si>
    <t>1К1м1к4</t>
  </si>
  <si>
    <t>1-местн. 1-комн. 1 категории корпус № 4</t>
  </si>
  <si>
    <t>1К1м1к10А</t>
  </si>
  <si>
    <t>1-местн. 1-комн. 1 категории корп. 10 лит. А</t>
  </si>
  <si>
    <r>
      <rPr>
        <color rgb="FF0000" tint="0"/>
        <sz val="10"/>
        <scheme val="major"/>
      </rPr>
      <t>*</t>
    </r>
    <r>
      <rPr>
        <color rgb="000000" tint="0"/>
        <sz val="10"/>
        <scheme val="major"/>
      </rPr>
      <t>цены действительны при заезде от 14 суток</t>
    </r>
  </si>
  <si>
    <r>
      <rPr>
        <b val="true"/>
        <i val="true"/>
        <color rgb="000000" tint="0"/>
        <sz val="10"/>
        <scheme val="major"/>
      </rPr>
      <t>В стоимость включено:</t>
    </r>
    <r>
      <rPr>
        <i val="true"/>
        <color rgb="000000" tint="0"/>
        <sz val="10"/>
        <scheme val="major"/>
      </rPr>
      <t xml:space="preserve"> </t>
    </r>
    <r>
      <rPr>
        <color rgb="000000" tint="0"/>
        <sz val="10"/>
        <scheme val="major"/>
      </rPr>
      <t>проживание, 3-х разовое питание, лечение по программе по назначению врача.</t>
    </r>
  </si>
  <si>
    <t>Отдыхай-ка детская*</t>
  </si>
  <si>
    <r>
      <rPr>
        <color rgb="FF0000" tint="0"/>
        <sz val="10"/>
        <scheme val="major"/>
      </rPr>
      <t>*</t>
    </r>
    <r>
      <rPr>
        <color rgb="000000" tint="0"/>
        <sz val="10"/>
        <scheme val="major"/>
      </rPr>
      <t>цены действительны при заезде от 10 суток</t>
    </r>
  </si>
  <si>
    <r>
      <rPr>
        <b val="true"/>
        <i val="true"/>
        <color rgb="000000" tint="0"/>
        <sz val="10"/>
        <scheme val="major"/>
      </rPr>
      <t>В стоимость включено:</t>
    </r>
    <r>
      <rPr>
        <i val="true"/>
        <color rgb="000000" tint="0"/>
        <sz val="10"/>
        <scheme val="major"/>
      </rPr>
      <t xml:space="preserve"> </t>
    </r>
    <r>
      <rPr>
        <color rgb="000000" tint="0"/>
        <sz val="10"/>
        <scheme val="major"/>
      </rPr>
      <t>проживание, 3-х разовое питание, лечение по назначению врача.</t>
    </r>
  </si>
  <si>
    <t>СТОП, АЛЛЕРГИЯ*</t>
  </si>
  <si>
    <r>
      <rPr>
        <color rgb="FF0000" tint="0"/>
        <sz val="10"/>
        <scheme val="major"/>
      </rPr>
      <t>*</t>
    </r>
    <r>
      <rPr>
        <color rgb="000000" tint="0"/>
        <sz val="10"/>
        <scheme val="major"/>
      </rPr>
      <t>цены действительны при заезде от 7 суток</t>
    </r>
  </si>
  <si>
    <r>
      <rPr>
        <b val="true"/>
        <i val="true"/>
        <color rgb="000000" tint="0"/>
        <sz val="10"/>
        <scheme val="major"/>
      </rPr>
      <t>В стоимость включено:</t>
    </r>
    <r>
      <rPr>
        <i val="true"/>
        <color rgb="000000" tint="0"/>
        <sz val="10"/>
        <scheme val="major"/>
      </rPr>
      <t xml:space="preserve"> </t>
    </r>
    <r>
      <rPr>
        <color rgb="000000" tint="0"/>
        <sz val="10"/>
        <scheme val="major"/>
      </rPr>
      <t>проживание, 3-х разовое питание, лечение по назначению врача по программе.</t>
    </r>
  </si>
  <si>
    <r>
      <rPr>
        <rFont val="Cambria"/>
        <b val="true"/>
        <color rgb="FF0000" tint="0"/>
        <sz val="12"/>
      </rPr>
      <t xml:space="preserve">Цены на санаторно-курортные услуги </t>
    </r>
    <r>
      <rPr>
        <rFont val="Cambria"/>
        <b val="true"/>
        <color rgb="000000" tint="0"/>
        <sz val="12"/>
      </rPr>
      <t xml:space="preserve"> в </t>
    </r>
    <r>
      <rPr>
        <rFont val="Cambria"/>
        <b val="true"/>
        <color rgb="000000" tint="0"/>
        <sz val="12"/>
      </rPr>
      <t xml:space="preserve">санаторий "Родник" </t>
    </r>
    <r>
      <rPr>
        <rFont val="Cambria"/>
        <b val="true"/>
        <color rgb="FF0000" tint="0"/>
        <sz val="12"/>
      </rPr>
      <t xml:space="preserve">на 2026-2027гг. </t>
    </r>
  </si>
  <si>
    <r>
      <rPr>
        <color rgb="FF0000" tint="0"/>
        <sz val="10"/>
        <scheme val="major"/>
      </rPr>
      <t>*</t>
    </r>
    <r>
      <rPr>
        <color rgb="000000" tint="0"/>
        <sz val="10"/>
        <scheme val="major"/>
      </rPr>
      <t>цены действительны при заезде от 10 суток</t>
    </r>
  </si>
  <si>
    <t xml:space="preserve">с 13.01.2026 по 15.03.2026 </t>
  </si>
  <si>
    <t>с 16.03.2026 по 11.05.2026</t>
  </si>
  <si>
    <t>с 12.05.2026 по 30.08.2026</t>
  </si>
  <si>
    <t>с 31.08.2026 по 22.11.2026</t>
  </si>
  <si>
    <t>с 23.11.2026 по 14.03.2027</t>
  </si>
  <si>
    <r>
      <rPr>
        <b val="true"/>
        <i val="true"/>
        <color rgb="000000" tint="0"/>
        <sz val="10"/>
        <scheme val="major"/>
      </rPr>
      <t>В стоимость включено:</t>
    </r>
    <r>
      <rPr>
        <i val="true"/>
        <color rgb="000000" tint="0"/>
        <sz val="10"/>
        <scheme val="major"/>
      </rPr>
      <t xml:space="preserve"> </t>
    </r>
    <r>
      <rPr>
        <color rgb="000000" tint="0"/>
        <sz val="10"/>
        <scheme val="major"/>
      </rPr>
      <t>проживание, 3-х разовое питание, лечение по назначению врача.</t>
    </r>
  </si>
  <si>
    <r>
      <rPr>
        <color rgb="FF0000" tint="0"/>
        <sz val="10"/>
        <scheme val="major"/>
      </rPr>
      <t>*</t>
    </r>
    <r>
      <rPr>
        <color rgb="000000" tint="0"/>
        <sz val="10"/>
        <scheme val="major"/>
      </rPr>
      <t>цены действительны при заезде от 7 суток</t>
    </r>
  </si>
  <si>
    <r>
      <rPr>
        <b val="true"/>
        <i val="true"/>
        <color rgb="000000" tint="0"/>
        <sz val="10"/>
        <scheme val="major"/>
      </rPr>
      <t>В стоимость включено:</t>
    </r>
    <r>
      <rPr>
        <i val="true"/>
        <color rgb="000000" tint="0"/>
        <sz val="10"/>
        <scheme val="major"/>
      </rPr>
      <t xml:space="preserve"> </t>
    </r>
    <r>
      <rPr>
        <color rgb="000000" tint="0"/>
        <sz val="10"/>
        <scheme val="major"/>
      </rPr>
      <t>проживание, 3-х разовое питание, лечение по назначению врача по программе.</t>
    </r>
  </si>
  <si>
    <t xml:space="preserve">Программа лечения </t>
  </si>
  <si>
    <t>Коктейль кислородный (1 порция) или фиточай (1 порция)</t>
  </si>
  <si>
    <t>в день</t>
  </si>
  <si>
    <t>ЛАЙТ для взрослых (от 5 до 9  дней включительно)</t>
  </si>
  <si>
    <t>Фитоаэроионотерапия</t>
  </si>
  <si>
    <t>ЛПУП Санаторий "РОДНИК"</t>
  </si>
  <si>
    <t>Питьевое лечение минеральной водой</t>
  </si>
  <si>
    <t>Периодичность оказания</t>
  </si>
  <si>
    <t>Утренняя гимнастика</t>
  </si>
  <si>
    <t>Кол-во процедур</t>
  </si>
  <si>
    <t>ежедневно</t>
  </si>
  <si>
    <t>Прием врача-терапевта амбулаторный лечебно-диагностический первичный</t>
  </si>
  <si>
    <t>Диетотерапия</t>
  </si>
  <si>
    <t>на период путевки</t>
  </si>
  <si>
    <t>Климатолечение</t>
  </si>
  <si>
    <t>Прием врача-терапевта амбулаторный лечебно-диагностический повторный</t>
  </si>
  <si>
    <t>Лечение по данной путевке от 5 до 9 дней включительно пребывания в санатории.</t>
  </si>
  <si>
    <t>Прием врача-дерматовенеролога амбулаторный лечебно-диагностический первичный</t>
  </si>
  <si>
    <t>Возврат стоимости путевки за досрочный отъезд на данную программу</t>
  </si>
  <si>
    <t>не распространяется.</t>
  </si>
  <si>
    <t>ЛФК (групповое занятие)</t>
  </si>
  <si>
    <t>Наличие санаторно-курортной карты обязательно.</t>
  </si>
  <si>
    <t>ЛФК в плавательном бассейне (групповое занятие)</t>
  </si>
  <si>
    <t>Механотерапия (групповое занятие) 1 занятие</t>
  </si>
  <si>
    <t>Программа Новогодних мероприятий в санатории "Родник" на 2025-2026гг.</t>
  </si>
  <si>
    <t>ДАТА</t>
  </si>
  <si>
    <t>ВРЕМЯ</t>
  </si>
  <si>
    <t>19:30 – 21:00</t>
  </si>
  <si>
    <t>МЕРОПРИЯТИЕ</t>
  </si>
  <si>
    <t>ДИСКОТЕКА</t>
  </si>
  <si>
    <t>МЕСТО</t>
  </si>
  <si>
    <t>К/К ЗАЛ</t>
  </si>
  <si>
    <t>18:00-20:00</t>
  </si>
  <si>
    <t>ПРАЗДНИЧНЫЙ УЖИН</t>
  </si>
  <si>
    <t>СТОЛОВАЯ</t>
  </si>
  <si>
    <t xml:space="preserve">21:00 - 23:00 </t>
  </si>
  <si>
    <t>ТАНЦ. ЗАЛ</t>
  </si>
  <si>
    <t xml:space="preserve">В ПРОГРАММЕ: </t>
  </si>
  <si>
    <t>САКСОФОН, ЗАСТОЛЬНЫЕ КОНКУРСЫ, НОВОГОДНИЕ ПОЗДРАВЛЕНИЯ ОТ ДЕДА МОРОЗА И СНЕГУРОЧКИ.</t>
  </si>
  <si>
    <t>ВОКАЛ, ВЕДУЩИЙ - ОЛЬГА БЕЛИК (ЖИВОЙ ЗВУК)</t>
  </si>
  <si>
    <t>11:00 – 12:00</t>
  </si>
  <si>
    <t>ДЕТСКАЯ ХУД.МАСТЕРСКАЯ « В ГОСТИ К ДЕДУ МОРОЗУ»</t>
  </si>
  <si>
    <t>ДЕТСКАЯ КОМНАТА</t>
  </si>
  <si>
    <t xml:space="preserve">ПРАЗДНИЧНАЯ ДИСКОТЕКА </t>
  </si>
  <si>
    <t>ВОКАЛ - НИКОЛАЙ АДАМОВ, ОЛЬГА БЕЛИК ( ЖИВОЙ ЗВУК)</t>
  </si>
  <si>
    <t xml:space="preserve">МУЗЫКАЛЬНЫЙ ВЕЧЕР ПОД ЗВУКИ БАЯНА </t>
  </si>
  <si>
    <t>РОЖДЕСТВЕНСКИЙ СОЧЕЛЬНИК</t>
  </si>
  <si>
    <t>17:00-18:00</t>
  </si>
  <si>
    <t xml:space="preserve">20:00-23:00 </t>
  </si>
  <si>
    <t>ХОЛЛ САНАТОРИЯ</t>
  </si>
  <si>
    <t>ТАНЦЕВАЛЬНЫЙ ЗАЛ</t>
  </si>
  <si>
    <t>КОНЦЕРТ АНСАМБЛЯ «КАЗАЧКИ КАВКАЗА»»</t>
  </si>
  <si>
    <t>« ЗИМНИЕ ЗАБАВЫ»</t>
  </si>
  <si>
    <t>УЛИЦА ПЛОЩАДКА У ФОНТАНА</t>
  </si>
  <si>
    <t>НАРОДНЫЕ ГУЛЯНИЯ</t>
  </si>
  <si>
    <t>В ПРОГРАММЕ:</t>
  </si>
  <si>
    <t>КОНКУРСЫ, ПЕСНИ,</t>
  </si>
  <si>
    <t>ПРИЗЫ</t>
  </si>
  <si>
    <t>ПИТЬЕВОЙ БЮВЕТ</t>
  </si>
  <si>
    <t>21:00 – 23:00</t>
  </si>
  <si>
    <t>17:00 – 18:00</t>
  </si>
  <si>
    <t>ВЕЧЕР ЖИВОЙ МУЗЫКИ КАРАОКЕ</t>
  </si>
  <si>
    <t>11:00 – 13:00</t>
  </si>
  <si>
    <t>РОЖДЕСТВЕНСКИЕ ГУЛЯНИЯ-</t>
  </si>
  <si>
    <t>ПЛОЩАДКА У ФОНТАНА</t>
  </si>
  <si>
    <t>Х/ФИЛЬМ</t>
  </si>
  <si>
    <t>ВЫСТУПЛЕНИЕ НАРОДНОГО КОЛЛЕКТИВА КОНКУРСЫ. ПРИЗЫ</t>
  </si>
  <si>
    <t>ТАНЦ.ЗАЛ</t>
  </si>
  <si>
    <t>ВЕЧЕР КАРАОКЕ</t>
  </si>
  <si>
    <t>21:00-23:00</t>
  </si>
  <si>
    <t>ПРАЗДНИЧНАЯ ЁЛКА ДЛЯ ДЕТЕЙ</t>
  </si>
  <si>
    <t>17:00 - 18:00</t>
  </si>
  <si>
    <t>КОНЦЕРТ НАРОДНОГО АНСАМБЛЯ «ЗЛАТНИЦА»</t>
  </si>
  <si>
    <t>(ВХОД СВОБОДНЫЙ)</t>
  </si>
  <si>
    <t xml:space="preserve">К/К ЗАЛ </t>
  </si>
  <si>
    <t>Х/ФИЛЬМ ДЛЯ ДЕТЕЙ</t>
  </si>
  <si>
    <t>15:00 – 16:30</t>
  </si>
  <si>
    <t>КОНЦЕРТ АРТИСТОВ ТЕАТРА ОПЕРЕТТЫ (ВХОД СВОБОДНЫЙ)</t>
  </si>
  <si>
    <t>19:30- 21:00</t>
  </si>
  <si>
    <t>К\К ЗАЛ</t>
  </si>
  <si>
    <t xml:space="preserve">ДИСКОТЕКА </t>
  </si>
  <si>
    <t xml:space="preserve">21:00 – 23:00 </t>
  </si>
  <si>
    <t>КОНКУРС РИСУНКА "МОЙ НОВЫЙ ГОД»  ВРУЧЕНИЕ ПРИЗОВ</t>
  </si>
  <si>
    <t>ДЕТ.КОМНАТА</t>
  </si>
  <si>
    <t>Х/Ф ДЛЯ ДЕТЕЙ</t>
  </si>
  <si>
    <t>Х/ФИЛЬМ СЕМЕЙНЫЙ ПОКАЗ</t>
  </si>
  <si>
    <t>16:30 – 18:00</t>
  </si>
  <si>
    <t>КОНЦЕРТ ЭСТРАДНОГО КОЛЛЕКТИВА «ДИВА»</t>
  </si>
  <si>
    <t>11:00 - 12:00</t>
  </si>
  <si>
    <t>ТАНЦЕВАЛЬНЫЙ ТИМБИЛДИНГ</t>
  </si>
  <si>
    <t>РАЗВЛЕКАТЕЛЬНАЯ ИГРА  « НОВОГОДНЯЯ МЕТЕЛИЦА»</t>
  </si>
  <si>
    <t xml:space="preserve">СКРИПКА - НОВОГОДНИЕ МЕЛОДИИ </t>
  </si>
  <si>
    <t>КОНЦЕРТ АНСАМБЛЯ «ИНВЕРСИЯ»</t>
  </si>
  <si>
    <t>Х/Ф СЕМЕЙНЫЙ ПОКАЗ</t>
  </si>
  <si>
    <t>П Е Р Е Ч Е Н Ь</t>
  </si>
  <si>
    <t xml:space="preserve">бальнеотерапевтических процедур и обследований </t>
  </si>
  <si>
    <t>по стандартной "Общетерапевтической" программе</t>
  </si>
  <si>
    <t>№     п/п</t>
  </si>
  <si>
    <t xml:space="preserve">          Наименование</t>
  </si>
  <si>
    <t>Кол-во процедур на дней:</t>
  </si>
  <si>
    <t>Физиотерапия в урологии, проктологии, гинекологии, ортопедии, аллергологии-иммунологии, стоматологии</t>
  </si>
  <si>
    <t>5</t>
  </si>
  <si>
    <t>Прием врача-терапевта</t>
  </si>
  <si>
    <t>8</t>
  </si>
  <si>
    <t>Прием врача-терапевта повторный</t>
  </si>
  <si>
    <t>Ванны радоновые или</t>
  </si>
  <si>
    <t>Ванны лечебные на базе санатория или</t>
  </si>
  <si>
    <t>Ванны лечебные в сочетании с грязелечением (через день)</t>
  </si>
  <si>
    <t>4/3</t>
  </si>
  <si>
    <t>4/4</t>
  </si>
  <si>
    <t>5/5</t>
  </si>
  <si>
    <t>7/7</t>
  </si>
  <si>
    <t>8/8</t>
  </si>
  <si>
    <t>Аутогенная тренировка (индивидуальное занятие)</t>
  </si>
  <si>
    <t>Аппаратная физиотерапия</t>
  </si>
  <si>
    <t>Занятия в тренажерном зале или механотерапия</t>
  </si>
  <si>
    <t>ЛФК  в зале или в плавательном бассейне</t>
  </si>
  <si>
    <t>Терренкур</t>
  </si>
  <si>
    <t>Ручной массаж  (1,5 ед.) (через день) или Душ-массаж подводный (через день) или Гидропатия (через день)</t>
  </si>
  <si>
    <t>ЭКГ</t>
  </si>
  <si>
    <t>УЗИ</t>
  </si>
  <si>
    <t>до 2</t>
  </si>
  <si>
    <t>Клинический анализ крови</t>
  </si>
  <si>
    <t>За дополнительную плату, согласно действующему прейскуранту,</t>
  </si>
  <si>
    <t>предоставляются процедуры, не входящие в Программу лечения.</t>
  </si>
  <si>
    <t>Общий анализ мочи</t>
  </si>
  <si>
    <t>Прием врача-узкого специалиста</t>
  </si>
  <si>
    <t>до 3</t>
  </si>
  <si>
    <t>до 4</t>
  </si>
  <si>
    <t>до 5</t>
  </si>
  <si>
    <t>бальнеотерапевтических процедур</t>
  </si>
  <si>
    <t>по программе лечения "Отдыхай-ка" (детская)</t>
  </si>
  <si>
    <t>ЛФК  в зале или в плавательном бассейне (c 7 лет)только в сопровождении родителей</t>
  </si>
  <si>
    <t>14 дней</t>
  </si>
  <si>
    <t>кол-во процедур</t>
  </si>
  <si>
    <t>Лечение</t>
  </si>
  <si>
    <t>Оказание экстренной медицинской помощи</t>
  </si>
  <si>
    <t>при необходимости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</si>
</sst>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;[red]#,##0" formatCode="#,##0;[red]#,##0" numFmtId="1001"/>
    <numFmt co:extendedFormatCode="@" formatCode="@" numFmtId="1004"/>
    <numFmt co:extendedFormatCode="#,##0" formatCode="#,##0" numFmtId="1002"/>
    <numFmt co:extendedFormatCode="h:mm" formatCode="h:mm" numFmtId="1003"/>
    <numFmt co:extendedFormatCode="0" formatCode="0" numFmtId="1005"/>
  </numFmts>
  <fonts count="20">
    <font>
      <name val="Calibri"/>
      <sz val="11"/>
    </font>
    <font>
      <color theme="1" tint="0"/>
      <sz val="11"/>
      <scheme val="minor"/>
    </font>
    <font>
      <name val="Cambria"/>
      <b val="true"/>
      <color theme="1" tint="0"/>
      <sz val="12"/>
    </font>
    <font>
      <b val="true"/>
      <color theme="1" tint="0"/>
      <sz val="10"/>
      <scheme val="major"/>
    </font>
    <font>
      <b val="true"/>
      <color rgb="FF0000" tint="0"/>
      <sz val="10"/>
      <scheme val="major"/>
    </font>
    <font>
      <color theme="1" tint="0"/>
      <sz val="10"/>
      <scheme val="major"/>
    </font>
    <font>
      <sz val="10"/>
      <scheme val="major"/>
    </font>
    <font>
      <i val="true"/>
      <color theme="1" tint="0"/>
      <sz val="10"/>
      <scheme val="major"/>
    </font>
    <font>
      <color rgb="000000" tint="0"/>
      <sz val="10"/>
      <scheme val="major"/>
    </font>
    <font>
      <name val="Cambria"/>
      <sz val="10"/>
    </font>
    <font>
      <b val="true"/>
      <color theme="1" tint="0"/>
      <sz val="16"/>
      <scheme val="minor"/>
    </font>
    <font>
      <b val="true"/>
      <color rgb="FF0000" tint="0"/>
      <sz val="14"/>
      <scheme val="minor"/>
    </font>
    <font>
      <color theme="1" tint="0"/>
      <sz val="12"/>
      <scheme val="minor"/>
    </font>
    <font>
      <b val="true"/>
      <color theme="3" tint="-0.249977111117893"/>
      <sz val="14"/>
      <scheme val="minor"/>
    </font>
    <font>
      <b val="true"/>
      <color rgb="FF0000" tint="0"/>
      <sz val="14"/>
      <scheme val="major"/>
    </font>
    <font>
      <color theme="1" tint="0"/>
      <sz val="11"/>
      <scheme val="major"/>
    </font>
    <font>
      <sz val="12"/>
      <scheme val="minor"/>
    </font>
    <font>
      <sz val="11"/>
      <scheme val="minor"/>
    </font>
    <font>
      <sz val="10"/>
      <scheme val="minor"/>
    </font>
    <font>
      <b val="true"/>
      <color rgb="FF0000" tint="0"/>
      <sz val="1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" tint="0"/>
      </patternFill>
    </fill>
    <fill>
      <patternFill patternType="solid">
        <fgColor theme="9" tint="0.799981688894314"/>
      </patternFill>
    </fill>
  </fills>
  <borders count="246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none"/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/>
      <bottom style="none"/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none"/>
      <bottom style="none"/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/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/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medium">
        <color rgb="000000" tint="0"/>
      </bottom>
    </border>
    <border>
      <top style="none"/>
      <bottom style="medium">
        <color rgb="000000" tint="0"/>
      </bottom>
    </border>
    <border>
      <top style="none"/>
      <bottom style="medium">
        <color rgb="000000" tint="0"/>
      </bottom>
    </border>
    <border>
      <right style="medium">
        <color rgb="000000" tint="0"/>
      </right>
      <top style="none"/>
      <bottom style="medium">
        <color rgb="000000" tint="0"/>
      </bottom>
    </border>
    <border>
      <top style="none"/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top style="none"/>
      <bottom style="medium">
        <color rgb="000000" tint="0"/>
      </bottom>
    </border>
    <border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/>
      <right style="none"/>
      <top style="thin">
        <color rgb="000000" tint="0"/>
      </top>
      <bottom style="medium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none"/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none"/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none"/>
      <bottom style="none"/>
    </border>
    <border>
      <left style="none"/>
      <right style="medium">
        <color rgb="000000" tint="0"/>
      </right>
      <top style="none"/>
      <bottom style="none"/>
    </border>
    <border>
      <left style="medium">
        <color rgb="000000" tint="0"/>
      </left>
      <right style="medium">
        <color rgb="000000" tint="0"/>
      </right>
      <top style="none"/>
      <bottom style="medium">
        <color rgb="000000" tint="0"/>
      </bottom>
    </border>
    <border>
      <left style="none"/>
      <right style="medium">
        <color rgb="000000" tint="0"/>
      </right>
      <top style="none"/>
      <bottom style="medium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341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true" applyFill="false" applyFont="true" applyNumberFormat="true" borderId="1" fillId="0" fontId="3" numFmtId="1000" quotePrefix="false">
      <alignment horizontal="center" vertical="center"/>
    </xf>
    <xf applyAlignment="true" applyBorder="true" applyFill="false" applyFont="true" applyNumberFormat="true" borderId="2" fillId="0" fontId="3" numFmtId="1000" quotePrefix="false">
      <alignment horizontal="center" vertical="center"/>
    </xf>
    <xf applyAlignment="true" applyBorder="true" applyFill="false" applyFont="true" applyNumberFormat="true" borderId="1" fillId="0" fontId="4" numFmtId="1000" quotePrefix="false">
      <alignment horizontal="center" vertical="center"/>
    </xf>
    <xf applyAlignment="true" applyBorder="true" applyFill="false" applyFont="true" applyNumberFormat="true" borderId="3" fillId="0" fontId="3" numFmtId="1000" quotePrefix="false">
      <alignment horizontal="center" vertical="center"/>
    </xf>
    <xf applyAlignment="true" applyBorder="true" applyFill="false" applyFont="true" applyNumberFormat="true" borderId="4" fillId="0" fontId="3" numFmtId="1000" quotePrefix="false">
      <alignment horizontal="center" vertical="center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5" fillId="0" fontId="3" numFmtId="1000" quotePrefix="false">
      <alignment horizontal="center" vertical="center"/>
    </xf>
    <xf applyAlignment="true" applyBorder="true" applyFill="false" applyFont="true" applyNumberFormat="true" borderId="6" fillId="0" fontId="5" numFmtId="1001" quotePrefix="false">
      <alignment horizontal="center" vertical="center"/>
    </xf>
    <xf applyAlignment="true" applyBorder="true" applyFill="false" applyFont="true" applyNumberFormat="true" borderId="7" fillId="0" fontId="3" numFmtId="1000" quotePrefix="false">
      <alignment horizontal="center" vertical="center"/>
    </xf>
    <xf applyAlignment="true" applyBorder="true" applyFill="false" applyFont="true" applyNumberFormat="true" borderId="8" fillId="0" fontId="3" numFmtId="1000" quotePrefix="false">
      <alignment horizontal="center" vertical="center"/>
    </xf>
    <xf applyAlignment="true" applyBorder="true" applyFill="false" applyFont="true" applyNumberFormat="true" borderId="9" fillId="0" fontId="5" numFmtId="1001" quotePrefix="false">
      <alignment horizontal="center" vertical="center"/>
    </xf>
    <xf applyAlignment="true" applyBorder="true" applyFill="false" applyFont="true" applyNumberFormat="true" borderId="10" fillId="0" fontId="3" numFmtId="1000" quotePrefix="false">
      <alignment horizontal="center" vertical="center"/>
    </xf>
    <xf applyAlignment="true" applyBorder="true" applyFill="false" applyFont="true" applyNumberFormat="true" borderId="11" fillId="0" fontId="3" numFmtId="1000" quotePrefix="false">
      <alignment horizontal="center" vertical="center"/>
    </xf>
    <xf applyAlignment="true" applyBorder="true" applyFill="false" applyFont="true" applyNumberFormat="true" borderId="12" fillId="0" fontId="5" numFmtId="1001" quotePrefix="false">
      <alignment horizontal="center" vertical="center"/>
    </xf>
    <xf applyAlignment="true" applyBorder="true" applyFill="false" applyFont="true" applyNumberFormat="true" borderId="13" fillId="0" fontId="3" numFmtId="1000" quotePrefix="false">
      <alignment horizontal="center" vertical="center" wrapText="true"/>
    </xf>
    <xf applyAlignment="true" applyBorder="true" applyFill="false" applyFont="true" applyNumberFormat="true" borderId="14" fillId="0" fontId="3" numFmtId="1000" quotePrefix="false">
      <alignment horizontal="center" vertical="center" wrapText="true"/>
    </xf>
    <xf applyAlignment="true" applyBorder="true" applyFill="false" applyFont="true" applyNumberFormat="true" borderId="15" fillId="0" fontId="3" numFmtId="1000" quotePrefix="false">
      <alignment horizontal="center" vertical="center" wrapText="true"/>
    </xf>
    <xf applyAlignment="true" applyBorder="true" applyFill="false" applyFont="true" applyNumberFormat="true" borderId="16" fillId="0" fontId="4" numFmtId="1000" quotePrefix="false">
      <alignment horizontal="center" vertical="center"/>
    </xf>
    <xf applyAlignment="true" applyBorder="true" applyFill="false" applyFont="true" applyNumberFormat="true" borderId="17" fillId="0" fontId="4" numFmtId="1000" quotePrefix="false">
      <alignment horizontal="center" vertical="center"/>
    </xf>
    <xf applyAlignment="true" applyBorder="true" applyFill="false" applyFont="true" applyNumberFormat="true" borderId="18" fillId="0" fontId="4" numFmtId="1000" quotePrefix="false">
      <alignment horizontal="center" vertical="center"/>
    </xf>
    <xf applyAlignment="true" applyBorder="true" applyFill="false" applyFont="true" applyNumberFormat="true" borderId="19" fillId="0" fontId="4" numFmtId="1000" quotePrefix="false">
      <alignment horizontal="center" vertical="center"/>
    </xf>
    <xf applyAlignment="true" applyBorder="true" applyFill="false" applyFont="true" applyNumberFormat="true" borderId="20" fillId="0" fontId="4" numFmtId="1000" quotePrefix="false">
      <alignment horizontal="center" vertical="center"/>
    </xf>
    <xf applyAlignment="true" applyBorder="true" applyFill="false" applyFont="true" applyNumberFormat="true" borderId="21" fillId="0" fontId="3" numFmtId="1000" quotePrefix="false">
      <alignment horizontal="center" wrapText="true"/>
    </xf>
    <xf applyAlignment="true" applyBorder="true" applyFill="false" applyFont="true" applyNumberFormat="true" borderId="22" fillId="0" fontId="3" numFmtId="1000" quotePrefix="false">
      <alignment horizontal="center" wrapText="true"/>
    </xf>
    <xf applyAlignment="true" applyBorder="true" applyFill="false" applyFont="true" applyNumberFormat="true" borderId="23" fillId="0" fontId="3" numFmtId="1000" quotePrefix="false">
      <alignment horizontal="center" vertical="center" wrapText="true"/>
    </xf>
    <xf applyAlignment="true" applyBorder="true" applyFill="false" applyFont="true" applyNumberFormat="true" borderId="24" fillId="0" fontId="5" numFmtId="1000" quotePrefix="false">
      <alignment horizontal="center" vertical="center" wrapText="true"/>
    </xf>
    <xf applyAlignment="true" applyBorder="true" applyFill="false" applyFont="true" applyNumberFormat="true" borderId="25" fillId="0" fontId="5" numFmtId="1000" quotePrefix="false">
      <alignment horizontal="center" vertical="center" wrapText="true"/>
    </xf>
    <xf applyAlignment="true" applyBorder="true" applyFill="false" applyFont="true" applyNumberFormat="true" borderId="26" fillId="0" fontId="5" numFmtId="1000" quotePrefix="false">
      <alignment horizontal="center" vertical="center" wrapText="true"/>
    </xf>
    <xf applyAlignment="true" applyBorder="true" applyFill="false" applyFont="true" applyNumberFormat="true" borderId="27" fillId="0" fontId="3" numFmtId="1000" quotePrefix="false">
      <alignment horizontal="center" vertical="center" wrapText="true"/>
    </xf>
    <xf applyAlignment="true" applyBorder="true" applyFill="false" applyFont="true" applyNumberFormat="true" borderId="28" fillId="0" fontId="4" numFmtId="1000" quotePrefix="false">
      <alignment horizontal="center" vertical="center"/>
    </xf>
    <xf applyAlignment="true" applyBorder="true" applyFill="false" applyFont="true" applyNumberFormat="true" borderId="28" fillId="0" fontId="5" numFmtId="1000" quotePrefix="false">
      <alignment horizontal="center" vertical="center" wrapText="true"/>
    </xf>
    <xf applyAlignment="true" applyBorder="true" applyFill="false" applyFont="true" applyNumberFormat="true" borderId="29" fillId="0" fontId="6" numFmtId="1002" quotePrefix="false">
      <alignment horizontal="center" vertical="center"/>
    </xf>
    <xf applyAlignment="true" applyBorder="true" applyFill="false" applyFont="true" applyNumberFormat="true" borderId="30" fillId="0" fontId="6" numFmtId="1002" quotePrefix="false">
      <alignment horizontal="center" vertical="center"/>
    </xf>
    <xf applyAlignment="true" applyBorder="true" applyFill="false" applyFont="true" applyNumberFormat="true" borderId="30" fillId="0" fontId="5" numFmtId="1000" quotePrefix="false">
      <alignment horizontal="center"/>
    </xf>
    <xf applyAlignment="true" applyBorder="true" applyFill="false" applyFont="true" applyNumberFormat="true" borderId="31" fillId="0" fontId="6" numFmtId="1002" quotePrefix="false">
      <alignment horizontal="center" vertical="center"/>
    </xf>
    <xf applyAlignment="true" applyBorder="true" applyFill="false" applyFont="true" applyNumberFormat="true" borderId="32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4" numFmtId="1000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horizontal="center" vertical="center" wrapText="true"/>
    </xf>
    <xf applyAlignment="true" applyBorder="true" applyFill="false" applyFont="true" applyNumberFormat="true" borderId="6" fillId="0" fontId="6" numFmtId="1002" quotePrefix="false">
      <alignment horizontal="center" vertical="center"/>
    </xf>
    <xf applyAlignment="true" applyBorder="true" applyFill="false" applyFont="true" applyNumberFormat="true" borderId="9" fillId="0" fontId="6" numFmtId="1002" quotePrefix="false">
      <alignment horizontal="center" vertical="center"/>
    </xf>
    <xf applyAlignment="true" applyBorder="true" applyFill="false" applyFont="true" applyNumberFormat="true" borderId="9" fillId="0" fontId="5" numFmtId="1000" quotePrefix="false">
      <alignment horizontal="center"/>
    </xf>
    <xf applyAlignment="true" applyBorder="true" applyFill="false" applyFont="true" applyNumberFormat="true" borderId="12" fillId="0" fontId="6" numFmtId="1002" quotePrefix="false">
      <alignment horizontal="center" vertical="center"/>
    </xf>
    <xf applyAlignment="true" applyBorder="true" applyFill="false" applyFont="true" applyNumberFormat="true" borderId="33" fillId="0" fontId="3" numFmtId="1000" quotePrefix="false">
      <alignment horizontal="center" vertical="center" wrapText="true"/>
    </xf>
    <xf applyAlignment="true" applyBorder="true" applyFill="false" applyFont="true" applyNumberFormat="true" borderId="34" fillId="0" fontId="4" numFmtId="1000" quotePrefix="false">
      <alignment horizontal="center" vertical="center"/>
    </xf>
    <xf applyAlignment="true" applyBorder="true" applyFill="false" applyFont="true" applyNumberFormat="true" borderId="34" fillId="0" fontId="5" numFmtId="1000" quotePrefix="false">
      <alignment horizontal="center" vertical="center" wrapText="true"/>
    </xf>
    <xf applyAlignment="true" applyBorder="true" applyFill="false" applyFont="true" applyNumberFormat="true" borderId="34" fillId="0" fontId="3" numFmtId="1000" quotePrefix="false">
      <alignment horizontal="center" vertical="center"/>
    </xf>
    <xf applyAlignment="true" applyBorder="true" applyFill="false" applyFont="true" applyNumberFormat="true" borderId="35" fillId="0" fontId="6" numFmtId="1002" quotePrefix="false">
      <alignment horizontal="center" vertical="center"/>
    </xf>
    <xf applyAlignment="true" applyBorder="true" applyFill="false" applyFont="true" applyNumberFormat="true" borderId="36" fillId="0" fontId="6" numFmtId="1002" quotePrefix="false">
      <alignment horizontal="center" vertical="center"/>
    </xf>
    <xf applyAlignment="true" applyBorder="true" applyFill="false" applyFont="true" applyNumberFormat="true" borderId="34" fillId="0" fontId="3" numFmtId="1000" quotePrefix="false">
      <alignment horizontal="center" vertical="center" wrapText="true"/>
    </xf>
    <xf applyAlignment="true" applyBorder="true" applyFill="false" applyFont="true" applyNumberFormat="true" borderId="36" fillId="0" fontId="5" numFmtId="1000" quotePrefix="false">
      <alignment horizontal="center"/>
    </xf>
    <xf applyAlignment="true" applyBorder="true" applyFill="false" applyFont="true" applyNumberFormat="true" borderId="35" fillId="0" fontId="5" numFmtId="1001" quotePrefix="false">
      <alignment horizontal="center" vertical="center"/>
    </xf>
    <xf applyAlignment="true" applyBorder="true" applyFill="false" applyFont="true" applyNumberFormat="true" borderId="37" fillId="0" fontId="6" numFmtId="1002" quotePrefix="false">
      <alignment horizontal="center" vertical="center"/>
    </xf>
    <xf applyAlignment="true" applyBorder="true" applyFill="false" applyFont="true" applyNumberFormat="true" borderId="36" fillId="0" fontId="5" numFmtId="1001" quotePrefix="false">
      <alignment horizontal="center" vertical="center"/>
    </xf>
    <xf applyBorder="false" applyFill="false" applyFont="true" applyNumberFormat="true" borderId="0" fillId="0" fontId="7" numFmtId="1000" quotePrefix="false"/>
    <xf applyAlignment="true" applyBorder="true" applyFill="false" applyFont="true" applyNumberFormat="true" borderId="37" fillId="0" fontId="5" numFmtId="1001" quotePrefix="false">
      <alignment horizontal="center" vertical="center"/>
    </xf>
    <xf applyBorder="false" applyFill="false" applyFont="true" applyNumberFormat="true" borderId="0" fillId="0" fontId="5" numFmtId="1000" quotePrefix="false"/>
    <xf applyAlignment="true" applyBorder="false" applyFill="false" applyFont="true" applyNumberFormat="true" borderId="0" fillId="0" fontId="8" numFmtId="1000" quotePrefix="false">
      <alignment horizontal="left"/>
    </xf>
    <xf applyBorder="false" applyFill="false" applyFont="true" applyNumberFormat="true" borderId="0" fillId="0" fontId="9" numFmtId="1000" quotePrefix="false"/>
    <xf applyAlignment="true" applyBorder="true" applyFill="false" applyFont="true" applyNumberFormat="true" borderId="38" fillId="0" fontId="3" numFmtId="1000" quotePrefix="false">
      <alignment horizontal="center" vertical="center"/>
    </xf>
    <xf applyAlignment="true" applyBorder="true" applyFill="false" applyFont="true" applyNumberFormat="true" borderId="39" fillId="0" fontId="3" numFmtId="1000" quotePrefix="false">
      <alignment horizontal="center" vertical="center"/>
    </xf>
    <xf applyAlignment="true" applyBorder="true" applyFill="false" applyFont="true" applyNumberFormat="true" borderId="40" fillId="0" fontId="3" numFmtId="1000" quotePrefix="false">
      <alignment horizontal="center" vertical="center"/>
    </xf>
    <xf applyAlignment="true" applyBorder="true" applyFill="false" applyFont="true" applyNumberFormat="true" borderId="41" fillId="0" fontId="3" numFmtId="1000" quotePrefix="false">
      <alignment horizontal="center" vertical="center"/>
    </xf>
    <xf applyAlignment="true" applyBorder="true" applyFill="false" applyFont="true" applyNumberFormat="true" borderId="42" fillId="0" fontId="3" numFmtId="1000" quotePrefix="false">
      <alignment horizontal="center" vertical="center"/>
    </xf>
    <xf applyAlignment="true" applyBorder="true" applyFill="false" applyFont="true" applyNumberFormat="true" borderId="43" fillId="0" fontId="3" numFmtId="1000" quotePrefix="false">
      <alignment horizontal="center" vertical="center"/>
    </xf>
    <xf applyAlignment="true" applyBorder="true" applyFill="false" applyFont="true" applyNumberFormat="true" borderId="44" fillId="0" fontId="3" numFmtId="1000" quotePrefix="false">
      <alignment horizontal="center" vertical="center"/>
    </xf>
    <xf applyAlignment="true" applyBorder="true" applyFill="false" applyFont="true" applyNumberFormat="true" borderId="45" fillId="0" fontId="3" numFmtId="1000" quotePrefix="false">
      <alignment horizontal="center" vertical="center" wrapText="true"/>
    </xf>
    <xf applyAlignment="true" applyBorder="true" applyFill="false" applyFont="true" applyNumberFormat="true" borderId="46" fillId="0" fontId="3" numFmtId="1000" quotePrefix="false">
      <alignment horizontal="center" vertical="center"/>
    </xf>
    <xf applyAlignment="true" applyBorder="true" applyFill="false" applyFont="true" applyNumberFormat="true" borderId="47" fillId="0" fontId="3" numFmtId="1000" quotePrefix="false">
      <alignment horizontal="center" vertical="center" wrapText="true"/>
    </xf>
    <xf applyAlignment="true" applyBorder="true" applyFill="false" applyFont="true" applyNumberFormat="true" borderId="48" fillId="0" fontId="3" numFmtId="1000" quotePrefix="false">
      <alignment horizontal="center" vertical="center"/>
    </xf>
    <xf applyAlignment="true" applyBorder="true" applyFill="false" applyFont="true" applyNumberFormat="true" borderId="49" fillId="0" fontId="3" numFmtId="1000" quotePrefix="false">
      <alignment horizontal="center" vertical="center"/>
    </xf>
    <xf applyAlignment="true" applyBorder="true" applyFill="false" applyFont="true" applyNumberFormat="true" borderId="50" fillId="0" fontId="3" numFmtId="1000" quotePrefix="false">
      <alignment horizontal="center" vertical="center"/>
    </xf>
    <xf applyAlignment="true" applyBorder="true" applyFill="false" applyFont="true" applyNumberFormat="true" borderId="51" fillId="0" fontId="3" numFmtId="1000" quotePrefix="false">
      <alignment horizontal="center" vertical="center"/>
    </xf>
    <xf applyAlignment="true" applyBorder="true" applyFill="false" applyFont="true" applyNumberFormat="true" borderId="52" fillId="0" fontId="3" numFmtId="1000" quotePrefix="false">
      <alignment horizontal="center" vertical="center"/>
    </xf>
    <xf applyAlignment="true" applyBorder="true" applyFill="false" applyFont="true" applyNumberFormat="true" borderId="53" fillId="0" fontId="3" numFmtId="1000" quotePrefix="false">
      <alignment horizontal="center" vertical="center" wrapText="true"/>
    </xf>
    <xf applyAlignment="true" applyBorder="true" applyFill="false" applyFont="true" applyNumberFormat="true" borderId="54" fillId="0" fontId="3" numFmtId="1000" quotePrefix="false">
      <alignment horizontal="center" vertical="center"/>
    </xf>
    <xf applyAlignment="true" applyBorder="true" applyFill="false" applyFont="true" applyNumberFormat="true" borderId="55" fillId="0" fontId="3" numFmtId="1000" quotePrefix="false">
      <alignment horizontal="center" vertical="center" wrapText="true"/>
    </xf>
    <xf applyAlignment="true" applyBorder="true" applyFill="false" applyFont="true" applyNumberFormat="true" borderId="56" fillId="0" fontId="3" numFmtId="1000" quotePrefix="false">
      <alignment horizontal="center" vertical="center"/>
    </xf>
    <xf applyAlignment="true" applyBorder="true" applyFill="false" applyFont="true" applyNumberFormat="true" borderId="57" fillId="0" fontId="4" numFmtId="1000" quotePrefix="false">
      <alignment horizontal="center" vertical="center"/>
    </xf>
    <xf applyAlignment="true" applyBorder="true" applyFill="false" applyFont="true" applyNumberFormat="true" borderId="58" fillId="0" fontId="3" numFmtId="1000" quotePrefix="false">
      <alignment horizontal="center" vertical="center"/>
    </xf>
    <xf applyAlignment="true" applyBorder="true" applyFill="false" applyFont="true" applyNumberFormat="true" borderId="59" fillId="0" fontId="4" numFmtId="1000" quotePrefix="false">
      <alignment horizontal="center" vertical="center"/>
    </xf>
    <xf applyAlignment="true" applyBorder="true" applyFill="false" applyFont="true" applyNumberFormat="true" borderId="60" fillId="0" fontId="3" numFmtId="1000" quotePrefix="false">
      <alignment horizontal="center" vertical="center"/>
    </xf>
    <xf applyAlignment="true" applyBorder="true" applyFill="false" applyFont="true" applyNumberFormat="true" borderId="61" fillId="0" fontId="4" numFmtId="1000" quotePrefix="false">
      <alignment horizontal="center" vertical="center"/>
    </xf>
    <xf applyAlignment="true" applyBorder="true" applyFill="false" applyFont="true" applyNumberFormat="true" borderId="62" fillId="0" fontId="3" numFmtId="1000" quotePrefix="false">
      <alignment horizontal="center" vertical="center"/>
    </xf>
    <xf applyAlignment="true" applyBorder="true" applyFill="false" applyFont="true" applyNumberFormat="true" borderId="63" fillId="0" fontId="4" numFmtId="1000" quotePrefix="false">
      <alignment horizontal="center" vertical="center"/>
    </xf>
    <xf applyAlignment="true" applyBorder="true" applyFill="false" applyFont="true" applyNumberFormat="true" borderId="64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true" applyFill="false" applyFont="true" applyNumberFormat="true" borderId="65" fillId="0" fontId="4" numFmtId="1000" quotePrefix="false">
      <alignment horizontal="center" vertical="center"/>
    </xf>
    <xf applyAlignment="true" applyBorder="true" applyFill="false" applyFont="true" applyNumberFormat="true" borderId="66" fillId="0" fontId="3" numFmtId="1000" quotePrefix="false">
      <alignment horizontal="center" vertical="center" wrapText="true"/>
    </xf>
    <xf applyAlignment="true" applyBorder="true" applyFill="false" applyFont="true" applyNumberFormat="true" borderId="67" fillId="0" fontId="4" numFmtId="1000" quotePrefix="false">
      <alignment horizontal="center" vertical="center"/>
    </xf>
    <xf applyAlignment="true" applyBorder="true" applyFill="false" applyFont="true" applyNumberFormat="true" borderId="68" fillId="0" fontId="4" numFmtId="1000" quotePrefix="false">
      <alignment horizontal="center" vertical="center"/>
    </xf>
    <xf applyAlignment="true" applyBorder="true" applyFill="false" applyFont="true" applyNumberFormat="true" borderId="69" fillId="0" fontId="4" numFmtId="1000" quotePrefix="false">
      <alignment horizontal="center" vertical="center"/>
    </xf>
    <xf applyAlignment="true" applyBorder="true" applyFill="false" applyFont="true" applyNumberFormat="true" borderId="70" fillId="0" fontId="4" numFmtId="1000" quotePrefix="false">
      <alignment horizontal="center" vertical="center"/>
    </xf>
    <xf applyAlignment="true" applyBorder="true" applyFill="false" applyFont="true" applyNumberFormat="true" borderId="71" fillId="0" fontId="4" numFmtId="1000" quotePrefix="false">
      <alignment horizontal="center" vertical="center"/>
    </xf>
    <xf applyAlignment="true" applyBorder="true" applyFill="false" applyFont="true" applyNumberFormat="true" borderId="72" fillId="0" fontId="3" numFmtId="1000" quotePrefix="false">
      <alignment horizontal="center" wrapText="true"/>
    </xf>
    <xf applyAlignment="true" applyBorder="true" applyFill="false" applyFont="true" applyNumberFormat="true" borderId="73" fillId="0" fontId="4" numFmtId="1000" quotePrefix="false">
      <alignment horizontal="center" vertical="center"/>
    </xf>
    <xf applyAlignment="true" applyBorder="true" applyFill="false" applyFont="true" applyNumberFormat="true" borderId="74" fillId="0" fontId="4" numFmtId="1000" quotePrefix="false">
      <alignment horizontal="center" vertical="center"/>
    </xf>
    <xf applyAlignment="true" applyBorder="true" applyFill="false" applyFont="true" applyNumberFormat="true" borderId="13" fillId="0" fontId="3" numFmtId="1000" quotePrefix="false">
      <alignment horizontal="center" wrapText="true"/>
    </xf>
    <xf applyAlignment="true" applyBorder="true" applyFill="false" applyFont="true" applyNumberFormat="true" borderId="75" fillId="0" fontId="4" numFmtId="1000" quotePrefix="false">
      <alignment horizontal="center" vertical="center"/>
    </xf>
    <xf applyAlignment="true" applyBorder="true" applyFill="false" applyFont="true" applyNumberFormat="true" borderId="5" fillId="0" fontId="3" numFmtId="1000" quotePrefix="false">
      <alignment horizontal="center" vertical="center" wrapText="true"/>
    </xf>
    <xf applyAlignment="true" applyBorder="true" applyFill="false" applyFont="true" applyNumberFormat="true" borderId="76" fillId="0" fontId="4" numFmtId="1000" quotePrefix="false">
      <alignment horizontal="center" vertical="center"/>
    </xf>
    <xf applyAlignment="true" applyBorder="true" applyFill="false" applyFont="true" applyNumberFormat="true" borderId="77" fillId="0" fontId="5" numFmtId="1000" quotePrefix="false">
      <alignment horizontal="center" vertical="center" wrapText="true"/>
    </xf>
    <xf applyAlignment="true" applyBorder="true" applyFill="false" applyFont="true" applyNumberFormat="true" borderId="78" fillId="0" fontId="4" numFmtId="1000" quotePrefix="false">
      <alignment horizontal="center" vertical="center"/>
    </xf>
    <xf applyAlignment="true" applyBorder="true" applyFill="false" applyFont="true" applyNumberFormat="true" borderId="79" fillId="0" fontId="4" numFmtId="1000" quotePrefix="false">
      <alignment horizontal="center" vertical="center"/>
    </xf>
    <xf applyAlignment="true" applyBorder="true" applyFill="false" applyFont="true" applyNumberFormat="true" borderId="80" fillId="0" fontId="5" numFmtId="1000" quotePrefix="false">
      <alignment horizontal="center" vertical="center" wrapText="true"/>
    </xf>
    <xf applyAlignment="true" applyBorder="true" applyFill="false" applyFont="true" applyNumberFormat="true" borderId="81" fillId="0" fontId="4" numFmtId="1000" quotePrefix="false">
      <alignment horizontal="center" vertical="center"/>
    </xf>
    <xf applyAlignment="true" applyBorder="true" applyFill="false" applyFont="true" applyNumberFormat="true" borderId="72" fillId="0" fontId="3" numFmtId="1000" quotePrefix="false">
      <alignment horizontal="center" vertical="center" wrapText="true"/>
    </xf>
    <xf applyAlignment="true" applyBorder="true" applyFill="false" applyFont="true" applyNumberFormat="true" borderId="82" fillId="0" fontId="5" numFmtId="1000" quotePrefix="false">
      <alignment horizontal="center" vertical="center" wrapText="true"/>
    </xf>
    <xf applyAlignment="true" applyBorder="true" applyFill="false" applyFont="true" applyNumberFormat="true" borderId="83" fillId="0" fontId="3" numFmtId="1000" quotePrefix="false">
      <alignment horizontal="center"/>
    </xf>
    <xf applyAlignment="true" applyBorder="true" applyFill="false" applyFont="true" applyNumberFormat="true" borderId="84" fillId="0" fontId="4" numFmtId="1000" quotePrefix="false">
      <alignment horizontal="center"/>
    </xf>
    <xf applyAlignment="true" applyBorder="true" applyFill="false" applyFont="true" applyNumberFormat="true" borderId="85" fillId="0" fontId="3" numFmtId="1000" quotePrefix="false">
      <alignment horizontal="center"/>
    </xf>
    <xf applyAlignment="true" applyBorder="true" applyFill="false" applyFont="true" applyNumberFormat="true" borderId="86" fillId="0" fontId="5" numFmtId="1001" quotePrefix="false">
      <alignment horizontal="center" vertical="center"/>
    </xf>
    <xf applyAlignment="true" applyBorder="true" applyFill="false" applyFont="true" applyNumberFormat="true" borderId="30" fillId="0" fontId="5" numFmtId="1001" quotePrefix="false">
      <alignment horizontal="center" vertical="center"/>
    </xf>
    <xf applyAlignment="true" applyBorder="true" applyFill="false" applyFont="true" applyNumberFormat="true" borderId="83" fillId="0" fontId="3" numFmtId="1000" quotePrefix="false">
      <alignment horizontal="center" vertical="center"/>
    </xf>
    <xf applyAlignment="true" applyBorder="true" applyFill="false" applyFont="true" applyNumberFormat="true" borderId="31" fillId="0" fontId="5" numFmtId="1001" quotePrefix="false">
      <alignment horizontal="center" vertical="center"/>
    </xf>
    <xf applyAlignment="true" applyBorder="true" applyFill="false" applyFont="true" applyNumberFormat="true" borderId="84" fillId="0" fontId="4" numFmtId="1000" quotePrefix="false">
      <alignment horizontal="center" vertical="center"/>
    </xf>
    <xf applyAlignment="true" applyBorder="true" applyFill="false" applyFont="true" applyNumberFormat="true" borderId="87" fillId="0" fontId="3" numFmtId="1000" quotePrefix="false">
      <alignment horizontal="center" vertical="center" wrapText="true"/>
    </xf>
    <xf applyAlignment="true" applyBorder="true" applyFill="false" applyFont="true" applyNumberFormat="true" borderId="88" fillId="0" fontId="5" numFmtId="1001" quotePrefix="false">
      <alignment horizontal="center" vertical="center"/>
    </xf>
    <xf applyAlignment="true" applyBorder="true" applyFill="false" applyFont="true" applyNumberFormat="true" borderId="89" fillId="0" fontId="5" numFmtId="1001" quotePrefix="false">
      <alignment horizontal="center" vertical="center"/>
    </xf>
    <xf applyAlignment="true" applyBorder="true" applyFill="false" applyFont="true" applyNumberFormat="true" borderId="32" fillId="0" fontId="3" numFmtId="1000" quotePrefix="false">
      <alignment horizontal="center"/>
    </xf>
    <xf applyAlignment="true" applyBorder="true" applyFill="false" applyFont="true" applyNumberFormat="true" borderId="1" fillId="0" fontId="4" numFmtId="1000" quotePrefix="false">
      <alignment horizontal="center"/>
    </xf>
    <xf applyAlignment="true" applyBorder="true" applyFill="false" applyFont="true" applyNumberFormat="true" borderId="90" fillId="0" fontId="5" numFmtId="1001" quotePrefix="false">
      <alignment horizontal="center" vertical="center"/>
    </xf>
    <xf applyAlignment="true" applyBorder="true" applyFill="false" applyFont="true" applyNumberFormat="true" borderId="91" fillId="0" fontId="3" numFmtId="1000" quotePrefix="false">
      <alignment horizontal="center"/>
    </xf>
    <xf applyAlignment="true" applyBorder="true" applyFill="false" applyFont="true" applyNumberFormat="true" borderId="92" fillId="0" fontId="5" numFmtId="1001" quotePrefix="false">
      <alignment horizontal="center" vertical="center"/>
    </xf>
    <xf applyAlignment="true" applyBorder="true" applyFill="false" applyFont="true" applyNumberFormat="true" borderId="32" fillId="0" fontId="3" numFmtId="1000" quotePrefix="false">
      <alignment horizontal="center" vertical="center"/>
    </xf>
    <xf applyAlignment="true" applyBorder="true" applyFill="false" applyFont="true" applyNumberFormat="true" borderId="93" fillId="0" fontId="3" numFmtId="1000" quotePrefix="false">
      <alignment horizontal="center" vertical="center" wrapText="true"/>
    </xf>
    <xf applyAlignment="true" applyBorder="true" applyFill="false" applyFont="true" applyNumberFormat="true" borderId="91" fillId="0" fontId="3" numFmtId="1000" quotePrefix="false">
      <alignment horizontal="center" vertical="center" wrapText="true"/>
    </xf>
    <xf applyAlignment="true" applyBorder="true" applyFill="false" applyFont="true" applyNumberFormat="true" borderId="85" fillId="0" fontId="3" numFmtId="1000" quotePrefix="false">
      <alignment horizontal="center" wrapText="true"/>
    </xf>
    <xf applyAlignment="true" applyBorder="true" applyFill="false" applyFont="true" applyNumberFormat="true" borderId="91" fillId="0" fontId="3" numFmtId="1000" quotePrefix="false">
      <alignment horizontal="center" wrapText="true"/>
    </xf>
    <xf applyAlignment="true" applyBorder="true" applyFill="false" applyFont="true" applyNumberFormat="true" borderId="33" fillId="0" fontId="3" numFmtId="1000" quotePrefix="false">
      <alignment horizontal="center" vertical="center"/>
    </xf>
    <xf applyAlignment="true" applyBorder="true" applyFill="false" applyFont="true" applyNumberFormat="true" borderId="94" fillId="0" fontId="3" numFmtId="1000" quotePrefix="false">
      <alignment horizontal="center" vertical="center" wrapText="true"/>
    </xf>
    <xf applyAlignment="true" applyBorder="true" applyFill="false" applyFont="true" applyNumberFormat="true" borderId="95" fillId="0" fontId="5" numFmtId="1001" quotePrefix="false">
      <alignment horizontal="center" vertical="center"/>
    </xf>
    <xf applyAlignment="true" applyBorder="true" applyFill="false" applyFont="true" applyNumberFormat="true" borderId="96" fillId="0" fontId="3" numFmtId="1000" quotePrefix="false">
      <alignment horizontal="center" vertical="center" wrapText="true"/>
    </xf>
    <xf applyAlignment="true" applyBorder="true" applyFill="false" applyFont="true" applyNumberFormat="true" borderId="97" fillId="0" fontId="3" numFmtId="1000" quotePrefix="false">
      <alignment horizontal="center" vertical="center" wrapText="true"/>
    </xf>
    <xf applyAlignment="true" applyBorder="true" applyFill="false" applyFont="true" applyNumberFormat="true" borderId="98" fillId="0" fontId="3" numFmtId="1000" quotePrefix="false">
      <alignment horizontal="center" vertical="center"/>
    </xf>
    <xf applyAlignment="true" applyBorder="true" applyFill="false" applyFont="true" applyNumberFormat="true" borderId="99" fillId="0" fontId="3" numFmtId="1000" quotePrefix="false">
      <alignment horizontal="center" vertical="center"/>
    </xf>
    <xf applyAlignment="true" applyBorder="true" applyFill="false" applyFont="true" applyNumberFormat="true" borderId="100" fillId="0" fontId="3" numFmtId="1000" quotePrefix="false">
      <alignment horizontal="center" vertical="center"/>
    </xf>
    <xf applyAlignment="true" applyBorder="true" applyFill="false" applyFont="true" applyNumberFormat="true" borderId="101" fillId="0" fontId="3" numFmtId="1000" quotePrefix="false">
      <alignment horizontal="center" vertical="center"/>
    </xf>
    <xf applyAlignment="true" applyBorder="true" applyFill="false" applyFont="true" applyNumberFormat="true" borderId="102" fillId="0" fontId="3" numFmtId="1000" quotePrefix="false">
      <alignment horizontal="center" vertical="center"/>
    </xf>
    <xf applyAlignment="true" applyBorder="true" applyFill="false" applyFont="true" applyNumberFormat="true" borderId="103" fillId="0" fontId="3" numFmtId="1000" quotePrefix="false">
      <alignment horizontal="center" vertical="center"/>
    </xf>
    <xf applyAlignment="true" applyBorder="true" applyFill="false" applyFont="true" applyNumberFormat="true" borderId="104" fillId="0" fontId="3" numFmtId="1000" quotePrefix="false">
      <alignment horizontal="center" vertical="center"/>
    </xf>
    <xf applyAlignment="true" applyBorder="true" applyFill="false" applyFont="true" applyNumberFormat="true" borderId="105" fillId="0" fontId="3" numFmtId="1000" quotePrefix="false">
      <alignment horizontal="center" vertical="center"/>
    </xf>
    <xf applyAlignment="true" applyBorder="true" applyFill="false" applyFont="true" applyNumberFormat="true" borderId="106" fillId="0" fontId="3" numFmtId="1000" quotePrefix="false">
      <alignment horizontal="center" vertical="center" wrapText="true"/>
    </xf>
    <xf applyAlignment="true" applyBorder="true" applyFill="false" applyFont="true" applyNumberFormat="true" borderId="107" fillId="0" fontId="3" numFmtId="1000" quotePrefix="false">
      <alignment horizontal="center" vertical="center" wrapText="true"/>
    </xf>
    <xf applyAlignment="true" applyBorder="true" applyFill="false" applyFont="true" applyNumberFormat="true" borderId="108" fillId="0" fontId="4" numFmtId="1000" quotePrefix="false">
      <alignment horizontal="center" vertical="center"/>
    </xf>
    <xf applyAlignment="true" applyBorder="true" applyFill="false" applyFont="true" applyNumberFormat="true" borderId="109" fillId="0" fontId="4" numFmtId="1000" quotePrefix="false">
      <alignment horizontal="center" vertical="center"/>
    </xf>
    <xf applyAlignment="true" applyBorder="true" applyFill="false" applyFont="true" applyNumberFormat="true" borderId="110" fillId="0" fontId="4" numFmtId="1000" quotePrefix="false">
      <alignment horizontal="center" vertical="center"/>
    </xf>
    <xf applyAlignment="true" applyBorder="true" applyFill="false" applyFont="true" applyNumberFormat="true" borderId="111" fillId="0" fontId="4" numFmtId="1000" quotePrefix="false">
      <alignment horizontal="center" vertical="center"/>
    </xf>
    <xf applyAlignment="true" applyBorder="true" applyFill="false" applyFont="true" applyNumberFormat="true" borderId="112" fillId="0" fontId="4" numFmtId="1000" quotePrefix="false">
      <alignment horizontal="center" vertical="center"/>
    </xf>
    <xf applyAlignment="true" applyBorder="true" applyFill="false" applyFont="true" applyNumberFormat="true" borderId="113" fillId="0" fontId="4" numFmtId="1000" quotePrefix="false">
      <alignment horizontal="center" vertical="center"/>
    </xf>
    <xf applyAlignment="true" applyBorder="true" applyFill="false" applyFont="true" applyNumberFormat="true" borderId="114" fillId="0" fontId="4" numFmtId="1000" quotePrefix="false">
      <alignment horizontal="center" vertical="center"/>
    </xf>
    <xf applyAlignment="true" applyBorder="true" applyFill="false" applyFont="true" applyNumberFormat="true" borderId="115" fillId="0" fontId="4" numFmtId="1000" quotePrefix="false">
      <alignment horizontal="center" vertical="center"/>
    </xf>
    <xf applyAlignment="true" applyBorder="true" applyFill="false" applyFont="true" applyNumberFormat="true" borderId="33" fillId="0" fontId="3" numFmtId="1000" quotePrefix="false">
      <alignment horizontal="center"/>
    </xf>
    <xf applyAlignment="true" applyBorder="true" applyFill="false" applyFont="true" applyNumberFormat="true" borderId="34" fillId="0" fontId="4" numFmtId="1000" quotePrefix="false">
      <alignment horizontal="center"/>
    </xf>
    <xf applyAlignment="true" applyBorder="true" applyFill="false" applyFont="true" applyNumberFormat="true" borderId="116" fillId="0" fontId="3" numFmtId="1000" quotePrefix="false">
      <alignment horizontal="center" vertical="center" wrapText="true"/>
    </xf>
    <xf applyAlignment="true" applyBorder="true" applyFill="false" applyFont="true" applyNumberFormat="true" borderId="83" fillId="0" fontId="3" numFmtId="1000" quotePrefix="false">
      <alignment horizontal="center" vertical="center" wrapText="true"/>
    </xf>
    <xf applyAlignment="true" applyBorder="true" applyFill="false" applyFont="true" applyNumberFormat="true" borderId="84" fillId="0" fontId="4" numFmtId="1000" quotePrefix="false">
      <alignment horizontal="center" vertical="center" wrapText="true"/>
    </xf>
    <xf applyAlignment="true" applyBorder="true" applyFill="false" applyFont="true" applyNumberFormat="true" borderId="117" fillId="0" fontId="5" numFmtId="1001" quotePrefix="false">
      <alignment horizontal="center" vertical="center"/>
    </xf>
    <xf applyAlignment="true" applyBorder="true" applyFill="false" applyFont="true" applyNumberFormat="true" borderId="72" fillId="0" fontId="3" numFmtId="1000" quotePrefix="false">
      <alignment horizontal="center" vertical="center"/>
    </xf>
    <xf applyAlignment="true" applyBorder="true" applyFill="false" applyFont="true" applyNumberFormat="true" borderId="118" fillId="0" fontId="3" numFmtId="1000" quotePrefix="false">
      <alignment horizontal="center" vertical="center"/>
    </xf>
    <xf applyAlignment="true" applyBorder="true" applyFill="false" applyFont="true" applyNumberFormat="true" borderId="119" fillId="0" fontId="3" numFmtId="1000" quotePrefix="false">
      <alignment horizontal="center" vertical="center"/>
    </xf>
    <xf applyAlignment="true" applyBorder="true" applyFill="false" applyFont="true" applyNumberFormat="true" borderId="120" fillId="0" fontId="3" numFmtId="1000" quotePrefix="false">
      <alignment horizontal="center" vertical="center"/>
    </xf>
    <xf applyAlignment="true" applyBorder="true" applyFill="false" applyFont="true" applyNumberFormat="true" borderId="121" fillId="0" fontId="3" numFmtId="1000" quotePrefix="false">
      <alignment horizontal="center" vertical="center"/>
    </xf>
    <xf applyAlignment="true" applyBorder="true" applyFill="false" applyFont="true" applyNumberFormat="true" borderId="122" fillId="0" fontId="3" numFmtId="1000" quotePrefix="false">
      <alignment horizontal="center" vertical="center"/>
    </xf>
    <xf applyAlignment="true" applyBorder="true" applyFill="false" applyFont="true" applyNumberFormat="true" borderId="123" fillId="0" fontId="3" numFmtId="1000" quotePrefix="false">
      <alignment horizontal="center" vertical="center"/>
    </xf>
    <xf applyAlignment="true" applyBorder="true" applyFill="false" applyFont="true" applyNumberFormat="true" borderId="124" fillId="0" fontId="3" numFmtId="1000" quotePrefix="false">
      <alignment horizontal="center" vertical="center"/>
    </xf>
    <xf applyAlignment="true" applyBorder="true" applyFill="false" applyFont="true" applyNumberFormat="true" borderId="125" fillId="0" fontId="3" numFmtId="1000" quotePrefix="false">
      <alignment horizontal="center" vertical="center"/>
    </xf>
    <xf applyAlignment="true" applyBorder="true" applyFill="false" applyFont="true" applyNumberFormat="true" borderId="126" fillId="0" fontId="3" numFmtId="1000" quotePrefix="false">
      <alignment horizontal="center" vertical="center"/>
    </xf>
    <xf applyAlignment="true" applyBorder="true" applyFill="false" applyFont="true" applyNumberFormat="true" borderId="127" fillId="0" fontId="3" numFmtId="1000" quotePrefix="false">
      <alignment horizontal="center" vertical="center"/>
    </xf>
    <xf applyAlignment="true" applyBorder="true" applyFill="false" applyFont="true" applyNumberFormat="true" borderId="128" fillId="0" fontId="3" numFmtId="1000" quotePrefix="false">
      <alignment horizontal="center" vertical="center"/>
    </xf>
    <xf applyAlignment="true" applyBorder="true" applyFill="false" applyFont="true" applyNumberFormat="true" borderId="129" fillId="0" fontId="3" numFmtId="1000" quotePrefix="false">
      <alignment horizontal="center" vertical="center"/>
    </xf>
    <xf applyAlignment="true" applyBorder="true" applyFill="false" applyFont="true" applyNumberFormat="true" borderId="130" fillId="0" fontId="4" numFmtId="1000" quotePrefix="false">
      <alignment horizontal="center" vertical="center" wrapText="true"/>
    </xf>
    <xf applyAlignment="true" applyBorder="true" applyFill="false" applyFont="true" applyNumberFormat="true" borderId="131" fillId="0" fontId="4" numFmtId="1000" quotePrefix="false">
      <alignment horizontal="center" vertical="center" wrapText="true"/>
    </xf>
    <xf applyAlignment="true" applyBorder="true" applyFill="false" applyFont="true" applyNumberFormat="true" borderId="132" fillId="0" fontId="4" numFmtId="1000" quotePrefix="false">
      <alignment horizontal="center" vertical="center" wrapText="true"/>
    </xf>
    <xf applyAlignment="true" applyBorder="true" applyFill="false" applyFont="true" applyNumberFormat="true" borderId="133" fillId="0" fontId="4" numFmtId="1000" quotePrefix="false">
      <alignment horizontal="center" vertical="center" wrapText="true"/>
    </xf>
    <xf applyAlignment="true" applyBorder="true" applyFill="false" applyFont="true" applyNumberFormat="true" borderId="134" fillId="0" fontId="4" numFmtId="1000" quotePrefix="false">
      <alignment horizontal="center" vertical="center" wrapText="true"/>
    </xf>
    <xf applyAlignment="true" applyBorder="true" applyFill="false" applyFont="true" applyNumberFormat="true" borderId="135" fillId="0" fontId="4" numFmtId="1000" quotePrefix="false">
      <alignment horizontal="center" vertical="center" wrapText="true"/>
    </xf>
    <xf applyAlignment="true" applyBorder="true" applyFill="false" applyFont="true" applyNumberFormat="true" borderId="136" fillId="0" fontId="4" numFmtId="1000" quotePrefix="false">
      <alignment horizontal="center" vertical="center" wrapText="true"/>
    </xf>
    <xf applyAlignment="true" applyBorder="true" applyFill="false" applyFont="true" applyNumberFormat="true" borderId="137" fillId="0" fontId="4" numFmtId="1000" quotePrefix="false">
      <alignment horizontal="center" vertical="center" wrapText="true"/>
    </xf>
    <xf applyAlignment="true" applyBorder="true" applyFill="false" applyFont="true" applyNumberFormat="true" borderId="138" fillId="0" fontId="4" numFmtId="1000" quotePrefix="false">
      <alignment horizontal="center" vertical="center" wrapText="true"/>
    </xf>
    <xf applyAlignment="true" applyBorder="true" applyFill="false" applyFont="true" applyNumberFormat="true" borderId="139" fillId="0" fontId="5" numFmtId="1000" quotePrefix="false">
      <alignment horizontal="center" vertical="center" wrapText="true"/>
    </xf>
    <xf applyAlignment="true" applyBorder="true" applyFill="false" applyFont="true" applyNumberFormat="true" borderId="140" fillId="0" fontId="5" numFmtId="1000" quotePrefix="false">
      <alignment horizontal="center" vertical="center" wrapText="true"/>
    </xf>
    <xf applyAlignment="true" applyBorder="true" applyFill="false" applyFont="true" applyNumberFormat="true" borderId="141" fillId="0" fontId="5" numFmtId="1000" quotePrefix="false">
      <alignment horizontal="center" vertical="center" wrapText="true"/>
    </xf>
    <xf applyAlignment="true" applyBorder="true" applyFill="false" applyFont="true" applyNumberFormat="true" borderId="84" fillId="0" fontId="3" numFmtId="1000" quotePrefix="false">
      <alignment horizontal="center" vertical="center"/>
    </xf>
    <xf applyAlignment="true" applyBorder="true" applyFill="false" applyFont="true" applyNumberFormat="true" borderId="28" fillId="0" fontId="3" numFmtId="1000" quotePrefix="false">
      <alignment horizontal="center" vertical="center" wrapText="true"/>
    </xf>
    <xf applyAlignment="true" applyBorder="true" applyFill="false" applyFont="true" applyNumberFormat="true" borderId="34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9" numFmtId="1000" quotePrefix="false">
      <alignment horizontal="left"/>
    </xf>
    <xf applyAlignment="true" applyBorder="false" applyFill="false" applyFont="true" applyNumberFormat="true" borderId="0" fillId="0" fontId="2" numFmtId="1000" quotePrefix="false">
      <alignment horizontal="center"/>
    </xf>
    <xf applyAlignment="true" applyBorder="true" applyFill="false" applyFont="true" applyNumberFormat="true" borderId="142" fillId="0" fontId="3" numFmtId="1000" quotePrefix="false">
      <alignment horizontal="center" vertical="center"/>
    </xf>
    <xf applyAlignment="true" applyBorder="true" applyFill="false" applyFont="true" applyNumberFormat="true" borderId="143" fillId="0" fontId="3" numFmtId="1000" quotePrefix="false">
      <alignment horizontal="center" vertical="center"/>
    </xf>
    <xf applyAlignment="true" applyBorder="true" applyFill="false" applyFont="true" applyNumberFormat="true" borderId="144" fillId="0" fontId="3" numFmtId="1000" quotePrefix="false">
      <alignment horizontal="center" vertical="center"/>
    </xf>
    <xf applyAlignment="true" applyBorder="true" applyFill="false" applyFont="true" applyNumberFormat="true" borderId="145" fillId="0" fontId="3" numFmtId="1000" quotePrefix="false">
      <alignment horizontal="center" vertical="center"/>
    </xf>
    <xf applyAlignment="true" applyBorder="true" applyFill="false" applyFont="true" applyNumberFormat="true" borderId="146" fillId="0" fontId="3" numFmtId="1000" quotePrefix="false">
      <alignment horizontal="center" vertical="center"/>
    </xf>
    <xf applyAlignment="true" applyBorder="true" applyFill="false" applyFont="true" applyNumberFormat="true" borderId="147" fillId="0" fontId="3" numFmtId="1000" quotePrefix="false">
      <alignment horizontal="center" vertical="center"/>
    </xf>
    <xf applyAlignment="true" applyBorder="true" applyFill="false" applyFont="true" applyNumberFormat="true" borderId="148" fillId="0" fontId="3" numFmtId="1000" quotePrefix="false">
      <alignment horizontal="center" vertical="center"/>
    </xf>
    <xf applyAlignment="true" applyBorder="true" applyFill="false" applyFont="true" applyNumberFormat="true" borderId="149" fillId="0" fontId="3" numFmtId="1000" quotePrefix="false">
      <alignment horizontal="center" vertical="center"/>
    </xf>
    <xf applyAlignment="true" applyBorder="true" applyFill="false" applyFont="true" applyNumberFormat="true" borderId="150" fillId="0" fontId="3" numFmtId="1000" quotePrefix="false">
      <alignment horizontal="center" vertical="center"/>
    </xf>
    <xf applyAlignment="true" applyBorder="true" applyFill="false" applyFont="true" applyNumberFormat="true" borderId="151" fillId="0" fontId="3" numFmtId="1000" quotePrefix="false">
      <alignment horizontal="center" vertical="center"/>
    </xf>
    <xf applyAlignment="true" applyBorder="true" applyFill="false" applyFont="true" applyNumberFormat="true" borderId="152" fillId="0" fontId="3" numFmtId="1000" quotePrefix="false">
      <alignment horizontal="center" vertical="center"/>
    </xf>
    <xf applyAlignment="true" applyBorder="true" applyFill="false" applyFont="true" applyNumberFormat="true" borderId="153" fillId="0" fontId="3" numFmtId="1000" quotePrefix="false">
      <alignment horizontal="center" vertical="center"/>
    </xf>
    <xf applyAlignment="true" applyBorder="true" applyFill="false" applyFont="true" applyNumberFormat="true" borderId="154" fillId="0" fontId="3" numFmtId="1000" quotePrefix="false">
      <alignment horizontal="center" vertical="center"/>
    </xf>
    <xf applyAlignment="true" applyBorder="true" applyFill="false" applyFont="true" applyNumberFormat="true" borderId="155" fillId="0" fontId="3" numFmtId="1000" quotePrefix="false">
      <alignment horizontal="center" vertical="center"/>
    </xf>
    <xf applyAlignment="true" applyBorder="true" applyFill="false" applyFont="true" applyNumberFormat="true" borderId="156" fillId="0" fontId="3" numFmtId="1000" quotePrefix="false">
      <alignment horizontal="center" vertical="center"/>
    </xf>
    <xf applyAlignment="true" applyBorder="true" applyFill="false" applyFont="true" applyNumberFormat="true" borderId="157" fillId="0" fontId="3" numFmtId="1000" quotePrefix="false">
      <alignment horizontal="center" vertical="center"/>
    </xf>
    <xf applyAlignment="true" applyBorder="true" applyFill="false" applyFont="true" applyNumberFormat="true" borderId="158" fillId="0" fontId="3" numFmtId="1000" quotePrefix="false">
      <alignment horizontal="center" vertical="center"/>
    </xf>
    <xf applyAlignment="true" applyBorder="true" applyFill="false" applyFont="true" applyNumberFormat="true" borderId="159" fillId="0" fontId="3" numFmtId="1000" quotePrefix="false">
      <alignment horizontal="center" vertical="center"/>
    </xf>
    <xf applyAlignment="true" applyBorder="true" applyFill="false" applyFont="true" applyNumberFormat="true" borderId="160" fillId="0" fontId="3" numFmtId="1000" quotePrefix="false">
      <alignment horizontal="center" vertical="center"/>
    </xf>
    <xf applyAlignment="true" applyBorder="true" applyFill="false" applyFont="true" applyNumberFormat="true" borderId="161" fillId="0" fontId="3" numFmtId="1000" quotePrefix="false">
      <alignment horizontal="center" vertical="center"/>
    </xf>
    <xf applyAlignment="true" applyBorder="true" applyFill="false" applyFont="true" applyNumberFormat="true" borderId="162" fillId="0" fontId="3" numFmtId="1000" quotePrefix="false">
      <alignment horizontal="center" vertical="center"/>
    </xf>
    <xf applyAlignment="true" applyBorder="true" applyFill="false" applyFont="true" applyNumberFormat="true" borderId="163" fillId="0" fontId="3" numFmtId="1000" quotePrefix="false">
      <alignment horizontal="center" vertical="center"/>
    </xf>
    <xf applyAlignment="true" applyBorder="true" applyFill="false" applyFont="true" applyNumberFormat="true" borderId="164" fillId="0" fontId="3" numFmtId="1000" quotePrefix="false">
      <alignment horizontal="center" vertical="center" wrapText="true"/>
    </xf>
    <xf applyAlignment="true" applyBorder="true" applyFill="false" applyFont="true" applyNumberFormat="true" borderId="165" fillId="0" fontId="3" numFmtId="1000" quotePrefix="false">
      <alignment horizontal="center" vertical="center" wrapText="true"/>
    </xf>
    <xf applyAlignment="true" applyBorder="true" applyFill="false" applyFont="true" applyNumberFormat="true" borderId="166" fillId="0" fontId="4" numFmtId="1000" quotePrefix="false">
      <alignment horizontal="center" vertical="center"/>
    </xf>
    <xf applyAlignment="true" applyBorder="true" applyFill="false" applyFont="true" applyNumberFormat="true" borderId="167" fillId="0" fontId="4" numFmtId="1000" quotePrefix="false">
      <alignment horizontal="center" vertical="center"/>
    </xf>
    <xf applyAlignment="true" applyBorder="true" applyFill="false" applyFont="true" applyNumberFormat="true" borderId="168" fillId="0" fontId="4" numFmtId="1000" quotePrefix="false">
      <alignment horizontal="center" vertical="center"/>
    </xf>
    <xf applyAlignment="true" applyBorder="true" applyFill="false" applyFont="true" applyNumberFormat="true" borderId="169" fillId="0" fontId="4" numFmtId="1000" quotePrefix="false">
      <alignment horizontal="center" vertical="center"/>
    </xf>
    <xf applyAlignment="true" applyBorder="true" applyFill="false" applyFont="true" applyNumberFormat="true" borderId="170" fillId="0" fontId="4" numFmtId="1000" quotePrefix="false">
      <alignment horizontal="center" vertical="center"/>
    </xf>
    <xf applyAlignment="true" applyBorder="true" applyFill="false" applyFont="true" applyNumberFormat="true" borderId="171" fillId="0" fontId="3" numFmtId="1000" quotePrefix="false">
      <alignment horizontal="center" vertical="center" wrapText="true"/>
    </xf>
    <xf applyAlignment="true" applyBorder="true" applyFill="false" applyFont="true" applyNumberFormat="true" borderId="172" fillId="0" fontId="4" numFmtId="1000" quotePrefix="false">
      <alignment horizontal="center" vertical="center"/>
    </xf>
    <xf applyAlignment="true" applyBorder="true" applyFill="false" applyFont="true" applyNumberFormat="true" borderId="173" fillId="0" fontId="3" numFmtId="1000" quotePrefix="false">
      <alignment horizontal="center" vertical="center" wrapText="true"/>
    </xf>
    <xf applyAlignment="true" applyBorder="true" applyFill="false" applyFont="true" applyNumberFormat="true" borderId="174" fillId="0" fontId="4" numFmtId="1000" quotePrefix="false">
      <alignment horizontal="center" vertical="center"/>
    </xf>
    <xf applyAlignment="true" applyBorder="true" applyFill="false" applyFont="true" applyNumberFormat="true" borderId="175" fillId="0" fontId="4" numFmtId="1000" quotePrefix="false">
      <alignment horizontal="center" vertical="center"/>
    </xf>
    <xf applyAlignment="true" applyBorder="true" applyFill="false" applyFont="true" applyNumberFormat="true" borderId="176" fillId="0" fontId="3" numFmtId="1000" quotePrefix="false">
      <alignment horizontal="center" vertical="center"/>
    </xf>
    <xf applyAlignment="true" applyBorder="true" applyFill="false" applyFont="true" applyNumberFormat="true" borderId="177" fillId="0" fontId="4" numFmtId="1000" quotePrefix="false">
      <alignment horizontal="center" vertical="center"/>
    </xf>
    <xf applyAlignment="true" applyBorder="true" applyFill="false" applyFont="true" applyNumberFormat="true" borderId="178" fillId="0" fontId="3" numFmtId="1000" quotePrefix="false">
      <alignment horizontal="center" vertical="center"/>
    </xf>
    <xf applyAlignment="true" applyBorder="true" applyFill="false" applyFont="true" applyNumberFormat="true" borderId="179" fillId="0" fontId="4" numFmtId="1000" quotePrefix="false">
      <alignment horizontal="center" vertical="center"/>
    </xf>
    <xf applyAlignment="true" applyBorder="true" applyFill="false" applyFont="true" applyNumberFormat="true" borderId="180" fillId="0" fontId="3" numFmtId="1000" quotePrefix="false">
      <alignment horizontal="center" vertical="center"/>
    </xf>
    <xf applyAlignment="true" applyBorder="true" applyFill="false" applyFont="true" applyNumberFormat="true" borderId="181" fillId="0" fontId="4" numFmtId="1000" quotePrefix="false">
      <alignment horizontal="center" vertical="center"/>
    </xf>
    <xf applyAlignment="true" applyBorder="true" applyFill="false" applyFont="true" applyNumberFormat="true" borderId="182" fillId="0" fontId="3" numFmtId="1000" quotePrefix="false">
      <alignment horizontal="center" vertical="center"/>
    </xf>
    <xf applyAlignment="true" applyBorder="true" applyFill="false" applyFont="true" applyNumberFormat="true" borderId="183" fillId="0" fontId="4" numFmtId="1000" quotePrefix="false">
      <alignment horizontal="center" vertical="center"/>
    </xf>
    <xf applyAlignment="true" applyBorder="true" applyFill="false" applyFont="true" applyNumberFormat="true" borderId="184" fillId="0" fontId="3" numFmtId="1000" quotePrefix="false">
      <alignment horizontal="center" vertical="center"/>
    </xf>
    <xf applyAlignment="true" applyBorder="true" applyFill="false" applyFont="true" applyNumberFormat="true" borderId="185" fillId="0" fontId="4" numFmtId="1000" quotePrefix="false">
      <alignment horizontal="center" vertical="center"/>
    </xf>
    <xf applyAlignment="true" applyBorder="true" applyFill="false" applyFont="true" applyNumberFormat="true" borderId="186" fillId="0" fontId="3" numFmtId="1000" quotePrefix="false">
      <alignment horizontal="center" vertical="center"/>
    </xf>
    <xf applyAlignment="true" applyBorder="true" applyFill="false" applyFont="true" applyNumberFormat="true" borderId="187" fillId="0" fontId="3" numFmtId="1000" quotePrefix="false">
      <alignment horizontal="center" vertical="center"/>
    </xf>
    <xf applyAlignment="true" applyBorder="true" applyFill="false" applyFont="true" applyNumberFormat="true" borderId="188" fillId="0" fontId="4" numFmtId="1000" quotePrefix="false">
      <alignment horizontal="center" vertical="center"/>
    </xf>
    <xf applyAlignment="true" applyBorder="true" applyFill="false" applyFont="true" applyNumberFormat="true" borderId="189" fillId="0" fontId="3" numFmtId="1000" quotePrefix="false">
      <alignment horizontal="center" vertical="center"/>
    </xf>
    <xf applyAlignment="true" applyBorder="true" applyFill="false" applyFont="true" applyNumberFormat="true" borderId="190" fillId="0" fontId="4" numFmtId="1000" quotePrefix="false">
      <alignment horizontal="center" vertical="center"/>
    </xf>
    <xf applyAlignment="true" applyBorder="true" applyFill="false" applyFont="true" applyNumberFormat="true" borderId="191" fillId="0" fontId="4" numFmtId="1000" quotePrefix="false">
      <alignment horizontal="center" vertical="center"/>
    </xf>
    <xf applyAlignment="true" applyBorder="true" applyFill="false" applyFont="true" applyNumberFormat="true" borderId="192" fillId="0" fontId="3" numFmtId="1000" quotePrefix="false">
      <alignment horizontal="center" vertical="center"/>
    </xf>
    <xf applyAlignment="true" applyBorder="true" applyFill="false" applyFont="true" applyNumberFormat="true" borderId="193" fillId="0" fontId="3" numFmtId="1000" quotePrefix="false">
      <alignment horizontal="center" vertical="center"/>
    </xf>
    <xf applyAlignment="true" applyBorder="true" applyFill="false" applyFont="true" applyNumberFormat="true" borderId="194" fillId="0" fontId="4" numFmtId="1000" quotePrefix="false">
      <alignment horizontal="center" vertical="center"/>
    </xf>
    <xf applyAlignment="true" applyBorder="true" applyFill="false" applyFont="true" applyNumberFormat="true" borderId="195" fillId="0" fontId="3" numFmtId="1000" quotePrefix="false">
      <alignment horizontal="center" vertical="center"/>
    </xf>
    <xf applyAlignment="true" applyBorder="true" applyFill="false" applyFont="true" applyNumberFormat="true" borderId="196" fillId="0" fontId="4" numFmtId="1000" quotePrefix="false">
      <alignment horizontal="center" vertical="center"/>
    </xf>
    <xf applyAlignment="true" applyBorder="true" applyFill="false" applyFont="true" applyNumberFormat="true" borderId="197" fillId="0" fontId="3" numFmtId="1000" quotePrefix="false">
      <alignment horizontal="center" vertical="center"/>
    </xf>
    <xf applyAlignment="true" applyBorder="true" applyFill="false" applyFont="true" applyNumberFormat="true" borderId="198" fillId="0" fontId="4" numFmtId="1000" quotePrefix="false">
      <alignment horizontal="center" vertical="center"/>
    </xf>
    <xf applyAlignment="true" applyBorder="true" applyFill="false" applyFont="true" applyNumberFormat="true" borderId="199" fillId="0" fontId="4" numFmtId="1000" quotePrefix="false">
      <alignment horizontal="center" vertical="center"/>
    </xf>
    <xf applyAlignment="true" applyBorder="true" applyFill="false" applyFont="true" applyNumberFormat="true" borderId="200" fillId="0" fontId="3" numFmtId="1000" quotePrefix="false">
      <alignment horizontal="center" vertical="center"/>
    </xf>
    <xf applyAlignment="true" applyBorder="true" applyFill="false" applyFont="true" applyNumberFormat="true" borderId="201" fillId="0" fontId="3" numFmtId="1000" quotePrefix="false">
      <alignment horizontal="center" vertical="center"/>
    </xf>
    <xf applyAlignment="true" applyBorder="true" applyFill="false" applyFont="true" applyNumberFormat="true" borderId="202" fillId="0" fontId="3" numFmtId="1000" quotePrefix="false">
      <alignment horizontal="center" vertical="center"/>
    </xf>
    <xf applyAlignment="true" applyBorder="true" applyFill="false" applyFont="true" applyNumberFormat="true" borderId="203" fillId="0" fontId="3" numFmtId="1000" quotePrefix="false">
      <alignment horizontal="center" vertical="center"/>
    </xf>
    <xf applyAlignment="true" applyBorder="true" applyFill="false" applyFont="true" applyNumberFormat="true" borderId="204" fillId="0" fontId="3" numFmtId="1000" quotePrefix="false">
      <alignment horizontal="center" vertical="center"/>
    </xf>
    <xf applyAlignment="true" applyBorder="true" applyFill="false" applyFont="true" applyNumberFormat="true" borderId="205" fillId="0" fontId="3" numFmtId="1000" quotePrefix="false">
      <alignment horizontal="center" vertical="center"/>
    </xf>
    <xf applyAlignment="true" applyBorder="true" applyFill="false" applyFont="true" applyNumberFormat="true" borderId="206" fillId="0" fontId="3" numFmtId="1000" quotePrefix="false">
      <alignment horizontal="center" vertical="center"/>
    </xf>
    <xf applyAlignment="true" applyBorder="true" applyFill="false" applyFont="true" applyNumberFormat="true" borderId="207" fillId="0" fontId="3" numFmtId="1000" quotePrefix="false">
      <alignment horizontal="center" vertical="center"/>
    </xf>
    <xf applyAlignment="true" applyBorder="true" applyFill="false" applyFont="true" applyNumberFormat="true" borderId="208" fillId="0" fontId="3" numFmtId="1000" quotePrefix="false">
      <alignment horizontal="center" vertical="center" wrapText="true"/>
    </xf>
    <xf applyAlignment="true" applyBorder="true" applyFill="false" applyFont="true" applyNumberFormat="true" borderId="209" fillId="0" fontId="3" numFmtId="1000" quotePrefix="false">
      <alignment horizontal="center" vertical="center" wrapText="true"/>
    </xf>
    <xf applyAlignment="true" applyBorder="true" applyFill="false" applyFont="true" applyNumberFormat="true" borderId="210" fillId="0" fontId="4" numFmtId="1000" quotePrefix="false">
      <alignment horizontal="center" vertical="center"/>
    </xf>
    <xf applyAlignment="true" applyBorder="true" applyFill="false" applyFont="true" applyNumberFormat="true" borderId="211" fillId="0" fontId="4" numFmtId="1000" quotePrefix="false">
      <alignment horizontal="center" vertical="center"/>
    </xf>
    <xf applyAlignment="true" applyBorder="true" applyFill="false" applyFont="true" applyNumberFormat="true" borderId="212" fillId="0" fontId="4" numFmtId="1000" quotePrefix="false">
      <alignment horizontal="center" vertical="center"/>
    </xf>
    <xf applyAlignment="true" applyBorder="true" applyFill="false" applyFont="true" applyNumberFormat="true" borderId="213" fillId="0" fontId="4" numFmtId="1000" quotePrefix="false">
      <alignment horizontal="center" vertical="center"/>
    </xf>
    <xf applyAlignment="true" applyBorder="true" applyFill="false" applyFont="true" applyNumberFormat="true" borderId="214" fillId="0" fontId="4" numFmtId="1000" quotePrefix="false">
      <alignment horizontal="center" vertical="center"/>
    </xf>
    <xf applyAlignment="true" applyBorder="true" applyFill="false" applyFont="true" applyNumberFormat="true" borderId="215" fillId="0" fontId="4" numFmtId="1000" quotePrefix="false">
      <alignment horizontal="center" vertical="center"/>
    </xf>
    <xf applyAlignment="true" applyBorder="true" applyFill="false" applyFont="true" applyNumberFormat="true" borderId="216" fillId="0" fontId="4" numFmtId="1000" quotePrefix="false">
      <alignment horizontal="center" vertical="center"/>
    </xf>
    <xf applyAlignment="true" applyBorder="true" applyFill="false" applyFont="true" applyNumberFormat="true" borderId="217" fillId="0" fontId="4" numFmtId="1000" quotePrefix="false">
      <alignment horizontal="center" vertical="center"/>
    </xf>
    <xf applyAlignment="true" applyBorder="true" applyFill="false" applyFont="true" applyNumberFormat="true" borderId="218" fillId="0" fontId="4" numFmtId="1000" quotePrefix="false">
      <alignment horizontal="center" vertical="center"/>
    </xf>
    <xf applyAlignment="true" applyBorder="true" applyFill="false" applyFont="true" applyNumberFormat="true" borderId="219" fillId="0" fontId="4" numFmtId="1000" quotePrefix="false">
      <alignment horizontal="center" vertical="center"/>
    </xf>
    <xf applyAlignment="true" applyBorder="true" applyFill="false" applyFont="true" applyNumberFormat="true" borderId="220" fillId="0" fontId="4" numFmtId="1000" quotePrefix="false">
      <alignment horizontal="center" vertical="center"/>
    </xf>
    <xf applyAlignment="true" applyBorder="true" applyFill="false" applyFont="true" applyNumberFormat="true" borderId="221" fillId="0" fontId="4" numFmtId="1000" quotePrefix="false">
      <alignment horizontal="center" vertical="center"/>
    </xf>
    <xf applyAlignment="true" applyBorder="true" applyFill="false" applyFont="true" applyNumberFormat="true" borderId="222" fillId="0" fontId="4" numFmtId="1000" quotePrefix="false">
      <alignment horizontal="center" vertical="center"/>
    </xf>
    <xf applyAlignment="true" applyBorder="true" applyFill="false" applyFont="true" applyNumberFormat="true" borderId="223" fillId="0" fontId="4" numFmtId="1000" quotePrefix="false">
      <alignment horizontal="center" vertical="center"/>
    </xf>
    <xf applyAlignment="true" applyBorder="true" applyFill="false" applyFont="true" applyNumberFormat="true" borderId="224" fillId="0" fontId="4" numFmtId="1000" quotePrefix="false">
      <alignment horizontal="center" vertical="center"/>
    </xf>
    <xf applyAlignment="true" applyBorder="true" applyFill="false" applyFont="true" applyNumberFormat="true" borderId="225" fillId="0" fontId="4" numFmtId="1000" quotePrefix="false">
      <alignment horizontal="center" vertical="center"/>
    </xf>
    <xf applyAlignment="true" applyBorder="true" applyFill="false" applyFont="true" applyNumberFormat="true" borderId="226" fillId="0" fontId="4" numFmtId="1000" quotePrefix="false">
      <alignment horizontal="center" vertical="center"/>
    </xf>
    <xf applyAlignment="true" applyBorder="true" applyFill="false" applyFont="true" applyNumberFormat="true" borderId="227" fillId="0" fontId="4" numFmtId="1000" quotePrefix="false">
      <alignment horizontal="center" vertical="center"/>
    </xf>
    <xf applyAlignment="true" applyBorder="true" applyFill="false" applyFont="true" applyNumberFormat="true" borderId="228" fillId="0" fontId="4" numFmtId="1000" quotePrefix="false">
      <alignment horizontal="center" vertical="center"/>
    </xf>
    <xf applyAlignment="true" applyBorder="true" applyFill="false" applyFont="true" applyNumberFormat="true" borderId="229" fillId="0" fontId="4" numFmtId="1000" quotePrefix="false">
      <alignment horizontal="center" vertical="center"/>
    </xf>
    <xf applyAlignment="true" applyBorder="false" applyFill="false" applyFont="true" applyNumberFormat="true" borderId="0" fillId="0" fontId="10" numFmtId="1000" quotePrefix="false">
      <alignment horizontal="center" vertical="center"/>
    </xf>
    <xf applyAlignment="true" applyBorder="true" applyFill="false" applyFont="true" applyNumberFormat="true" borderId="9" fillId="0" fontId="1" numFmtId="1000" quotePrefix="false">
      <alignment horizontal="left" wrapText="true"/>
    </xf>
    <xf applyAlignment="true" applyBorder="true" applyFill="false" applyFont="true" applyNumberFormat="true" borderId="9" fillId="0" fontId="1" numFmtId="1000" quotePrefix="false">
      <alignment horizontal="center" wrapText="true"/>
    </xf>
    <xf applyAlignment="true" applyBorder="false" applyFill="true" applyFont="true" applyNumberFormat="true" borderId="0" fillId="2" fontId="11" numFmtId="1000" quotePrefix="false">
      <alignment horizontal="center" vertical="center"/>
    </xf>
    <xf applyAlignment="true" applyBorder="true" applyFill="false" applyFont="true" applyNumberFormat="true" borderId="9" fillId="0" fontId="1" numFmtId="1000" quotePrefix="false">
      <alignment horizontal="center" vertical="center"/>
    </xf>
    <xf applyAlignment="true" applyBorder="false" applyFill="false" applyFont="true" applyNumberFormat="true" borderId="0" fillId="0" fontId="12" numFmtId="1000" quotePrefix="false">
      <alignment horizontal="center" vertical="center"/>
    </xf>
    <xf applyBorder="true" applyFill="false" applyFont="true" applyNumberFormat="true" borderId="85" fillId="0" fontId="1" numFmtId="1000" quotePrefix="false"/>
    <xf applyAlignment="true" applyBorder="true" applyFill="false" applyFont="true" applyNumberFormat="true" borderId="9" fillId="0" fontId="1" numFmtId="1000" quotePrefix="false">
      <alignment horizontal="center" vertical="center" wrapText="true"/>
    </xf>
    <xf applyAlignment="true" applyBorder="true" applyFill="false" applyFont="true" applyNumberFormat="true" borderId="9" fillId="0" fontId="1" numFmtId="1000" quotePrefix="false">
      <alignment wrapText="true"/>
    </xf>
    <xf applyAlignment="true" applyBorder="true" applyFill="false" applyFont="true" applyNumberFormat="true" borderId="9" fillId="0" fontId="1" numFmtId="1000" quotePrefix="false">
      <alignment horizontal="left" vertical="top" wrapText="true"/>
    </xf>
    <xf applyAlignment="true" applyBorder="true" applyFill="false" applyFont="true" applyNumberFormat="true" borderId="230" fillId="0" fontId="1" numFmtId="1000" quotePrefix="false">
      <alignment horizontal="center" vertical="center" wrapText="true"/>
    </xf>
    <xf applyBorder="false" applyFill="false" applyFont="true" applyNumberFormat="true" borderId="0" fillId="0" fontId="11" numFmtId="1000" quotePrefix="false"/>
    <xf applyAlignment="true" applyBorder="true" applyFill="false" applyFont="true" applyNumberFormat="true" borderId="231" fillId="0" fontId="1" numFmtId="1000" quotePrefix="false">
      <alignment horizontal="center" vertical="center" wrapText="true"/>
    </xf>
    <xf applyBorder="false" applyFill="false" applyFont="true" applyNumberFormat="true" borderId="0" fillId="0" fontId="13" numFmtId="1000" quotePrefix="false"/>
    <xf applyBorder="false" applyFill="false" applyFont="true" applyNumberFormat="true" borderId="0" fillId="0" fontId="14" numFmtId="1000" quotePrefix="false"/>
    <xf applyAlignment="true" applyBorder="true" applyFill="false" applyFont="true" applyNumberFormat="true" borderId="232" fillId="0" fontId="5" numFmtId="1000" quotePrefix="false">
      <alignment horizontal="left" vertical="top" wrapText="true"/>
    </xf>
    <xf applyAlignment="true" applyBorder="true" applyFill="false" applyFont="true" applyNumberFormat="true" borderId="13" fillId="0" fontId="5" numFmtId="1000" quotePrefix="false">
      <alignment horizontal="center" vertical="center" wrapText="true"/>
    </xf>
    <xf applyAlignment="true" applyBorder="true" applyFill="false" applyFont="true" applyNumberFormat="true" borderId="5" fillId="0" fontId="5" numFmtId="1000" quotePrefix="false">
      <alignment horizontal="center" vertical="center" wrapText="true"/>
    </xf>
    <xf applyAlignment="true" applyBorder="true" applyFill="false" applyFont="true" applyNumberFormat="true" borderId="233" fillId="0" fontId="5" numFmtId="1000" quotePrefix="false">
      <alignment horizontal="center" vertical="center" wrapText="true"/>
    </xf>
    <xf applyAlignment="true" applyBorder="true" applyFill="false" applyFont="true" applyNumberFormat="true" borderId="22" fillId="0" fontId="5" numFmtId="14" quotePrefix="false">
      <alignment horizontal="left" vertical="center" wrapText="true"/>
    </xf>
    <xf applyAlignment="true" applyBorder="true" applyFill="false" applyFont="true" applyNumberFormat="true" borderId="23" fillId="0" fontId="5" numFmtId="1000" quotePrefix="false">
      <alignment horizontal="center" vertical="center" wrapText="true"/>
    </xf>
    <xf applyAlignment="true" applyBorder="true" applyFill="false" applyFont="true" applyNumberFormat="true" borderId="233" fillId="0" fontId="5" numFmtId="1000" quotePrefix="false">
      <alignment horizontal="center" vertical="top" wrapText="true"/>
    </xf>
    <xf applyAlignment="true" applyBorder="true" applyFill="false" applyFont="true" applyNumberFormat="true" borderId="232" fillId="0" fontId="5" numFmtId="1000" quotePrefix="false">
      <alignment vertical="center" wrapText="true"/>
    </xf>
    <xf applyAlignment="true" applyBorder="true" applyFill="false" applyFont="true" applyNumberFormat="true" borderId="234" fillId="0" fontId="5" numFmtId="1000" quotePrefix="false">
      <alignment horizontal="left" vertical="top" wrapText="true"/>
    </xf>
    <xf applyAlignment="true" applyBorder="true" applyFill="false" applyFont="true" applyNumberFormat="true" borderId="235" fillId="0" fontId="5" numFmtId="1000" quotePrefix="false">
      <alignment horizontal="center" vertical="center" wrapText="true"/>
    </xf>
    <xf applyAlignment="true" applyBorder="true" applyFill="false" applyFont="true" applyNumberFormat="true" borderId="235" fillId="0" fontId="5" numFmtId="1000" quotePrefix="false">
      <alignment horizontal="center" vertical="top" wrapText="true"/>
    </xf>
    <xf applyAlignment="true" applyBorder="true" applyFill="false" applyFont="true" applyNumberFormat="true" borderId="232" fillId="0" fontId="5" numFmtId="1000" quotePrefix="false">
      <alignment horizontal="left" vertical="center" wrapText="true"/>
    </xf>
    <xf applyAlignment="true" applyBorder="true" applyFill="false" applyFont="true" applyNumberFormat="true" borderId="232" fillId="0" fontId="5" numFmtId="14" quotePrefix="false">
      <alignment horizontal="left" vertical="center" wrapText="true"/>
    </xf>
    <xf applyAlignment="true" applyBorder="true" applyFill="false" applyFont="true" applyNumberFormat="true" borderId="232" fillId="0" fontId="5" numFmtId="1000" quotePrefix="false">
      <alignment vertical="top" wrapText="true"/>
    </xf>
    <xf applyAlignment="true" applyBorder="true" applyFill="false" applyFont="true" applyNumberFormat="true" borderId="234" fillId="0" fontId="5" numFmtId="1000" quotePrefix="false">
      <alignment vertical="top" wrapText="true"/>
    </xf>
    <xf applyAlignment="true" applyBorder="true" applyFill="false" applyFont="true" applyNumberFormat="true" borderId="234" fillId="0" fontId="5" numFmtId="1000" quotePrefix="false">
      <alignment horizontal="left" vertical="center" wrapText="true"/>
    </xf>
    <xf applyAlignment="true" applyBorder="false" applyFill="false" applyFont="true" applyNumberFormat="true" borderId="0" fillId="0" fontId="5" numFmtId="1000" quotePrefix="false">
      <alignment horizontal="left" vertical="center"/>
    </xf>
    <xf applyAlignment="true" applyBorder="false" applyFill="false" applyFont="true" applyNumberFormat="true" borderId="0" fillId="0" fontId="5" numFmtId="1000" quotePrefix="false">
      <alignment horizontal="center"/>
    </xf>
    <xf applyAlignment="true" applyBorder="true" applyFill="false" applyFont="true" applyNumberFormat="true" borderId="13" fillId="0" fontId="5" numFmtId="1000" quotePrefix="false">
      <alignment horizontal="left" vertical="center" wrapText="true"/>
    </xf>
    <xf applyAlignment="true" applyBorder="true" applyFill="false" applyFont="true" applyNumberFormat="true" borderId="23" fillId="0" fontId="5" numFmtId="1003" quotePrefix="false">
      <alignment horizontal="center" vertical="center" wrapText="true"/>
    </xf>
    <xf applyAlignment="true" applyBorder="true" applyFill="false" applyFont="true" applyNumberFormat="true" borderId="234" fillId="0" fontId="15" numFmtId="1000" quotePrefix="false">
      <alignment horizontal="left" vertical="top" wrapText="true"/>
    </xf>
    <xf applyAlignment="true" applyBorder="true" applyFill="false" applyFont="true" applyNumberFormat="true" borderId="235" fillId="0" fontId="15" numFmtId="1000" quotePrefix="false">
      <alignment horizontal="center" vertical="center" wrapText="true"/>
    </xf>
    <xf applyAlignment="true" applyBorder="true" applyFill="false" applyFont="true" applyNumberFormat="true" borderId="235" fillId="0" fontId="15" numFmtId="1000" quotePrefix="false">
      <alignment horizontal="center" vertical="top" wrapText="true"/>
    </xf>
    <xf applyAlignment="true" applyBorder="false" applyFill="false" applyFont="true" applyNumberFormat="true" borderId="0" fillId="0" fontId="16" numFmtId="1000" quotePrefix="false">
      <alignment horizontal="center" vertical="center"/>
    </xf>
    <xf applyAlignment="true" applyBorder="false" applyFill="false" applyFont="true" applyNumberFormat="true" borderId="0" fillId="0" fontId="16" numFmtId="1000" quotePrefix="false">
      <alignment horizontal="center"/>
    </xf>
    <xf applyAlignment="true" applyBorder="true" applyFill="true" applyFont="true" applyNumberFormat="true" borderId="9" fillId="3" fontId="17" numFmtId="1000" quotePrefix="false">
      <alignment horizontal="center" vertical="center" wrapText="true"/>
    </xf>
    <xf applyAlignment="true" applyBorder="true" applyFill="true" applyFont="true" applyNumberFormat="true" borderId="236" fillId="3" fontId="17" numFmtId="1000" quotePrefix="false">
      <alignment horizontal="center" vertical="center" wrapText="true"/>
    </xf>
    <xf applyAlignment="true" applyBorder="true" applyFill="true" applyFont="true" applyNumberFormat="true" borderId="237" fillId="3" fontId="17" numFmtId="1000" quotePrefix="false">
      <alignment horizontal="center" vertical="center" wrapText="true"/>
    </xf>
    <xf applyAlignment="true" applyBorder="true" applyFill="true" applyFont="true" applyNumberFormat="true" borderId="238" fillId="3" fontId="17" numFmtId="1000" quotePrefix="false">
      <alignment horizontal="center" vertical="center" wrapText="true"/>
    </xf>
    <xf applyAlignment="true" applyBorder="true" applyFill="true" applyFont="true" applyNumberFormat="true" borderId="239" fillId="3" fontId="17" numFmtId="1000" quotePrefix="false">
      <alignment horizontal="center" vertical="center" wrapText="true"/>
    </xf>
    <xf applyAlignment="true" applyBorder="true" applyFill="true" applyFont="true" applyNumberFormat="true" borderId="240" fillId="3" fontId="17" numFmtId="1000" quotePrefix="false">
      <alignment horizontal="center" vertical="center" wrapText="true"/>
    </xf>
    <xf applyAlignment="true" applyBorder="true" applyFill="true" applyFont="true" applyNumberFormat="true" borderId="241" fillId="3" fontId="17" numFmtId="1000" quotePrefix="false">
      <alignment horizontal="center" vertical="center" wrapText="true"/>
    </xf>
    <xf applyAlignment="true" applyBorder="true" applyFill="false" applyFont="true" applyNumberFormat="true" borderId="9" fillId="0" fontId="17" numFmtId="1000" quotePrefix="false">
      <alignment horizontal="center" vertical="center"/>
    </xf>
    <xf applyAlignment="true" applyBorder="true" applyFill="true" applyFont="true" applyNumberFormat="true" borderId="89" fillId="3" fontId="17" numFmtId="1000" quotePrefix="false">
      <alignment horizontal="center" vertical="center" wrapText="true"/>
    </xf>
    <xf applyAlignment="true" applyBorder="true" applyFill="false" applyFont="true" applyNumberFormat="true" borderId="9" fillId="0" fontId="18" numFmtId="1000" quotePrefix="false">
      <alignment horizontal="left" vertical="center" wrapText="true"/>
    </xf>
    <xf applyAlignment="true" applyBorder="true" applyFill="false" applyFont="true" applyNumberFormat="true" borderId="9" fillId="0" fontId="17" numFmtId="1004" quotePrefix="false">
      <alignment horizontal="center" vertical="center" wrapText="true"/>
    </xf>
    <xf applyAlignment="true" applyBorder="true" applyFill="false" applyFont="true" applyNumberFormat="true" borderId="9" fillId="0" fontId="17" numFmtId="1005" quotePrefix="false">
      <alignment horizontal="center" vertical="center" wrapText="true"/>
    </xf>
    <xf applyAlignment="true" applyBorder="true" applyFill="false" applyFont="true" applyNumberFormat="true" borderId="242" fillId="0" fontId="17" numFmtId="1000" quotePrefix="false">
      <alignment horizontal="center" vertical="center"/>
    </xf>
    <xf applyAlignment="true" applyBorder="true" applyFill="false" applyFont="true" applyNumberFormat="true" borderId="9" fillId="0" fontId="17" numFmtId="1000" quotePrefix="false">
      <alignment horizontal="center" vertical="center" wrapText="true"/>
    </xf>
    <xf applyAlignment="true" applyBorder="true" applyFill="false" applyFont="true" applyNumberFormat="true" borderId="243" fillId="0" fontId="17" numFmtId="1000" quotePrefix="false">
      <alignment horizontal="center" vertical="center"/>
    </xf>
    <xf applyAlignment="true" applyBorder="false" applyFill="false" applyFont="true" applyNumberFormat="true" borderId="0" fillId="0" fontId="17" numFmtId="1000" quotePrefix="false">
      <alignment horizontal="center"/>
    </xf>
    <xf applyBorder="false" applyFill="false" applyFont="true" applyNumberFormat="true" borderId="0" fillId="0" fontId="17" numFmtId="1000" quotePrefix="false"/>
    <xf applyBorder="false" applyFill="false" applyFont="true" applyNumberFormat="true" borderId="0" fillId="0" fontId="19" numFmtId="1000" quotePrefix="false"/>
    <xf applyBorder="false" applyFill="false" applyFont="true" applyNumberFormat="true" borderId="0" fillId="0" fontId="16" numFmtId="1000" quotePrefix="false"/>
    <xf applyAlignment="true" applyBorder="true" applyFill="false" applyFont="true" applyNumberFormat="true" borderId="9" fillId="0" fontId="1" numFmtId="1000" quotePrefix="false">
      <alignment vertical="center" wrapText="true"/>
    </xf>
    <xf applyAlignment="true" applyBorder="true" applyFill="false" applyFont="true" applyNumberFormat="true" borderId="244" fillId="0" fontId="1" numFmtId="1000" quotePrefix="false">
      <alignment horizontal="center" vertical="center" wrapText="true"/>
    </xf>
    <xf applyAlignment="true" applyBorder="true" applyFill="false" applyFont="true" applyNumberFormat="true" borderId="245" fillId="0" fontId="1" numFmtId="1000" quotePrefix="false">
      <alignment horizontal="center" vertical="center"/>
    </xf>
    <xf applyAlignment="true" applyBorder="true" applyFill="false" applyFont="true" applyNumberFormat="true" borderId="9" fillId="0" fontId="17" numFmtId="1000" quotePrefix="false">
      <alignment vertical="center" wrapText="true"/>
    </xf>
    <xf applyAlignment="true" applyBorder="true" applyFill="false" applyFont="true" applyNumberFormat="true" borderId="9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worksheets/sheet6.xml" Type="http://schemas.openxmlformats.org/officeDocument/2006/relationships/worksheet"/>
  <Relationship Id="rId1" Target="worksheets/sheet1.xml" Type="http://schemas.openxmlformats.org/officeDocument/2006/relationships/worksheet"/>
  <Relationship Id="rId10" Target="styles.xml" Type="http://schemas.openxmlformats.org/officeDocument/2006/relationships/styles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externalLinks/externalLink2.xml" Type="http://schemas.openxmlformats.org/officeDocument/2006/relationships/externalLink"/>
  <Relationship Id="rId4" Target="worksheets/sheet4.xml" Type="http://schemas.openxmlformats.org/officeDocument/2006/relationships/worksheet"/>
  <Relationship Id="rId11" Target="theme/theme1.xml" Type="http://schemas.openxmlformats.org/officeDocument/2006/relationships/theme"/>
  <Relationship Id="rId9" Target="sharedStrings.xml" Type="http://schemas.openxmlformats.org/officeDocument/2006/relationships/sharedStrings"/>
  <Relationship Id="rId7" Target="externalLinks/externalLink1.xml" Type="http://schemas.openxmlformats.org/officeDocument/2006/relationships/externalLink"/>
  <Relationship Id="rId5" Target="worksheets/sheet5.xml" Type="http://schemas.openxmlformats.org/officeDocument/2006/relationships/worksheet"/>
</Relationships>

</file>

<file path=xl/externalLinks/_rels/externalLink1.xml.rels><?xml version="1.0" encoding="UTF-8" standalone="no" ?>
<Relationships xmlns="http://schemas.openxmlformats.org/package/2006/relationships">
  <Relationship Id="rId1" Target="file://Server/&#1076;&#1086;&#1082;&#1091;&#1084;&#1077;&#1085;&#1090;&#1099;/Documents%20and%20Settings/Admin/&#1052;&#1086;&#1080;%20&#1076;&#1086;&#1082;&#1091;&#1084;&#1077;&#1085;&#1090;&#1099;/&#1056;&#1045;&#1047;&#1045;&#1056;&#1042;&#1053;&#1040;&#1071;%20&#1050;&#1054;&#1055;&#1048;&#1071;/&#1045;&#1078;&#1077;&#1084;&#1077;&#1089;&#1103;&#1095;&#1085;&#1072;&#1103;%20&#1086;&#1090;&#1095;&#1077;&#1090;&#1085;&#1086;&#1089;&#1090;&#1100;%202012%20&#1075;/&#1059;&#1090;&#1074;&#1077;&#1088;&#1078;&#1076;&#1077;&#1085;&#1080;&#1077;%20&#1092;&#1086;&#1088;&#1084;%20&#1086;&#1090;&#1095;&#1077;&#1090;&#1085;&#1086;&#1089;&#1090;&#1080;/&#1059;&#1090;&#1074;&#1077;&#1088;&#1078;&#1076;&#1077;&#1085;&#1080;&#1077;%20&#1092;&#1086;&#1088;&#1084;%20&#1086;&#1090;&#1095;&#1077;&#1090;&#1085;&#1086;&#1089;&#1090;&#1080;/&#1054;&#1090;&#1095;&#1077;&#1090;&#1085;&#1086;&#1089;&#1090;&#1100;_2012_&#1092;&#1086;&#1088;&#1084;&#1099;%2022/&#1054;&#1090;&#1095;&#1077;&#1090;&#1085;&#1086;&#1089;&#1090;&#1100;_2012_&#1092;&#1086;&#1088;&#1084;&#1099;%2001.xls" TargetMode="External" Type="http://schemas.openxmlformats.org/officeDocument/2006/relationships/externalLinkPath"/>
</Relationships>

</file>

<file path=xl/externalLinks/_rels/externalLink2.xml.rels><?xml version="1.0" encoding="UTF-8" standalone="no" ?>
<Relationships xmlns="http://schemas.openxmlformats.org/package/2006/relationships">
  <Relationship Id="rId1" Target="file://Server/&#1076;&#1086;&#1082;&#1091;&#1084;&#1077;&#1085;&#1090;&#1099;/Users/&#1048;&#1083;&#1100;&#1103;/AppData/Local/Microsoft/Windows/Temporary%20Internet%20Files/Content.Outlook/0XVV7D0X/&#1042;&#1080;&#1082;&#1090;&#1086;&#1088;&#1080;&#1103;%202012-08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/>
</externalLink>
</file>

<file path=xl/externalLinks/externalLink2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/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10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7109371180545"/>
    <col customWidth="true" max="2" min="2" outlineLevel="0" width="16.5703119779637"/>
    <col customWidth="true" max="3" min="3" outlineLevel="0" width="40.5703133312932"/>
  </cols>
  <sheetData>
    <row ht="15.75" outlineLevel="0" r="2">
      <c r="B2" s="1" t="s">
        <v>0</v>
      </c>
      <c r="C2" s="1" t="n"/>
    </row>
    <row ht="16.5" outlineLevel="0" r="3">
      <c r="B3" s="1" t="n"/>
      <c r="C3" s="1" t="n"/>
    </row>
    <row ht="15.75" outlineLevel="0" r="4">
      <c r="A4" s="3" t="s">
        <v>2</v>
      </c>
      <c r="B4" s="5" t="s"/>
      <c r="C4" s="6" t="s"/>
      <c r="D4" s="8" t="s">
        <v>5</v>
      </c>
      <c r="E4" s="10" t="s"/>
      <c r="F4" s="11" t="s"/>
      <c r="G4" s="13" t="s"/>
      <c r="H4" s="14" t="s"/>
    </row>
    <row ht="15.75" outlineLevel="0" r="5">
      <c r="A5" s="16" t="s">
        <v>6</v>
      </c>
      <c r="B5" s="17" t="s"/>
      <c r="C5" s="18" t="s"/>
      <c r="D5" s="19" t="s">
        <v>7</v>
      </c>
      <c r="E5" s="20" t="s"/>
      <c r="F5" s="21" t="s"/>
      <c r="G5" s="22" t="s"/>
      <c r="H5" s="23" t="s"/>
    </row>
    <row ht="90" outlineLevel="0" r="6">
      <c r="A6" s="24" t="s">
        <v>10</v>
      </c>
      <c r="B6" s="25" t="s">
        <v>11</v>
      </c>
      <c r="C6" s="26" t="s">
        <v>12</v>
      </c>
      <c r="D6" s="27" t="s">
        <v>13</v>
      </c>
      <c r="E6" s="28" t="s">
        <v>14</v>
      </c>
      <c r="F6" s="28" t="s">
        <v>15</v>
      </c>
      <c r="G6" s="28" t="s">
        <v>16</v>
      </c>
      <c r="H6" s="29" t="s">
        <v>18</v>
      </c>
    </row>
    <row outlineLevel="0" r="7">
      <c r="A7" s="30" t="s">
        <v>20</v>
      </c>
      <c r="B7" s="31" t="s">
        <v>3</v>
      </c>
      <c r="C7" s="32" t="s">
        <v>22</v>
      </c>
      <c r="D7" s="33" t="n">
        <v>7850</v>
      </c>
      <c r="E7" s="34" t="n">
        <v>4850</v>
      </c>
      <c r="F7" s="34" t="n">
        <v>0</v>
      </c>
      <c r="G7" s="35" t="n">
        <v>0</v>
      </c>
      <c r="H7" s="36" t="n">
        <v>0</v>
      </c>
    </row>
    <row ht="25.5" outlineLevel="0" r="8">
      <c r="A8" s="37" t="s">
        <v>1</v>
      </c>
      <c r="B8" s="38" t="s">
        <v>3</v>
      </c>
      <c r="C8" s="39" t="s">
        <v>4</v>
      </c>
      <c r="D8" s="40" t="n">
        <v>8150</v>
      </c>
      <c r="E8" s="41" t="n">
        <v>5050</v>
      </c>
      <c r="F8" s="41" t="n">
        <v>0</v>
      </c>
      <c r="G8" s="42" t="n">
        <v>0</v>
      </c>
      <c r="H8" s="43" t="n">
        <v>0</v>
      </c>
    </row>
    <row ht="15.75" outlineLevel="0" r="9">
      <c r="A9" s="44" t="s">
        <v>8</v>
      </c>
      <c r="B9" s="45" t="s">
        <v>3</v>
      </c>
      <c r="C9" s="46" t="s">
        <v>9</v>
      </c>
      <c r="D9" s="48" t="n">
        <v>6050</v>
      </c>
      <c r="E9" s="49" t="n">
        <v>3650</v>
      </c>
      <c r="F9" s="49" t="n">
        <v>2750</v>
      </c>
      <c r="G9" s="51" t="n">
        <v>0</v>
      </c>
      <c r="H9" s="53" t="n">
        <v>0</v>
      </c>
    </row>
    <row outlineLevel="0" r="10">
      <c r="A10" s="55" t="s">
        <v>27</v>
      </c>
      <c r="B10" s="55" t="s"/>
      <c r="C10" s="55" t="s"/>
      <c r="D10" s="57" t="s">
        <v>28</v>
      </c>
      <c r="E10" s="57" t="s"/>
      <c r="F10" s="57" t="s"/>
      <c r="G10" s="57" t="s"/>
      <c r="H10" s="57" t="s"/>
    </row>
    <row outlineLevel="0" r="11">
      <c r="A11" s="57" t="n"/>
      <c r="B11" s="57" t="n"/>
      <c r="C11" s="57" t="n"/>
    </row>
    <row outlineLevel="0" r="12">
      <c r="A12" s="58" t="s">
        <v>29</v>
      </c>
      <c r="B12" s="58" t="s"/>
      <c r="C12" s="58" t="s"/>
      <c r="D12" s="58" t="s"/>
      <c r="E12" s="58" t="s"/>
    </row>
    <row ht="15.75" outlineLevel="0" r="13">
      <c r="A13" s="59" t="s">
        <v>31</v>
      </c>
      <c r="B13" s="59" t="n"/>
      <c r="C13" s="59" t="n"/>
    </row>
    <row ht="15.75" outlineLevel="0" r="14">
      <c r="A14" s="3" t="s">
        <v>2</v>
      </c>
      <c r="B14" s="60" t="s"/>
      <c r="C14" s="61" t="s"/>
      <c r="D14" s="8" t="s">
        <v>33</v>
      </c>
      <c r="E14" s="62" t="s"/>
      <c r="F14" s="63" t="s"/>
      <c r="G14" s="64" t="s"/>
      <c r="H14" s="65" t="s"/>
      <c r="I14" s="8" t="s">
        <v>34</v>
      </c>
      <c r="J14" s="66" t="s"/>
      <c r="K14" s="68" t="s"/>
      <c r="L14" s="70" t="s"/>
      <c r="M14" s="71" t="s"/>
    </row>
    <row ht="15.75" outlineLevel="0" r="15">
      <c r="A15" s="16" t="s">
        <v>6</v>
      </c>
      <c r="B15" s="75" t="s"/>
      <c r="C15" s="77" t="s"/>
      <c r="D15" s="19" t="s">
        <v>35</v>
      </c>
      <c r="E15" s="79" t="s"/>
      <c r="F15" s="81" t="s"/>
      <c r="G15" s="83" t="s"/>
      <c r="H15" s="85" t="s"/>
      <c r="I15" s="19" t="s">
        <v>35</v>
      </c>
      <c r="J15" s="88" t="s"/>
      <c r="K15" s="90" t="s"/>
      <c r="L15" s="91" t="s"/>
      <c r="M15" s="93" t="s"/>
    </row>
    <row ht="90" outlineLevel="0" r="16">
      <c r="A16" s="95" t="s">
        <v>10</v>
      </c>
      <c r="B16" s="98" t="s">
        <v>11</v>
      </c>
      <c r="C16" s="100" t="s">
        <v>12</v>
      </c>
      <c r="D16" s="102" t="s">
        <v>13</v>
      </c>
      <c r="E16" s="105" t="s">
        <v>14</v>
      </c>
      <c r="F16" s="105" t="s">
        <v>15</v>
      </c>
      <c r="G16" s="105" t="s">
        <v>16</v>
      </c>
      <c r="H16" s="108" t="s">
        <v>18</v>
      </c>
      <c r="I16" s="102" t="s">
        <v>13</v>
      </c>
      <c r="J16" s="105" t="s">
        <v>14</v>
      </c>
      <c r="K16" s="105" t="s">
        <v>15</v>
      </c>
      <c r="L16" s="105" t="s">
        <v>16</v>
      </c>
      <c r="M16" s="108" t="s">
        <v>18</v>
      </c>
    </row>
    <row outlineLevel="0" r="17">
      <c r="A17" s="109" t="s">
        <v>37</v>
      </c>
      <c r="B17" s="110" t="s">
        <v>38</v>
      </c>
      <c r="C17" s="111" t="s">
        <v>39</v>
      </c>
      <c r="D17" s="112" t="n">
        <v>17500</v>
      </c>
      <c r="E17" s="113" t="n">
        <v>11700</v>
      </c>
      <c r="F17" s="113" t="n">
        <v>9300</v>
      </c>
      <c r="G17" s="113" t="n">
        <v>8900</v>
      </c>
      <c r="H17" s="115" t="n">
        <v>7400</v>
      </c>
      <c r="I17" s="112" t="n">
        <v>15300</v>
      </c>
      <c r="J17" s="113" t="n">
        <v>10200</v>
      </c>
      <c r="K17" s="113" t="n">
        <v>8200</v>
      </c>
      <c r="L17" s="113" t="n">
        <v>7600</v>
      </c>
      <c r="M17" s="115" t="n">
        <v>6400</v>
      </c>
    </row>
    <row outlineLevel="0" r="18">
      <c r="A18" s="120" t="s">
        <v>42</v>
      </c>
      <c r="B18" s="121" t="s">
        <v>38</v>
      </c>
      <c r="C18" s="123" t="s">
        <v>43</v>
      </c>
      <c r="D18" s="124" t="n">
        <v>22900</v>
      </c>
      <c r="E18" s="12" t="n">
        <v>15200</v>
      </c>
      <c r="F18" s="12" t="n">
        <v>12200</v>
      </c>
      <c r="G18" s="12" t="n">
        <v>11600</v>
      </c>
      <c r="H18" s="15" t="n">
        <v>9600</v>
      </c>
      <c r="I18" s="124" t="n">
        <v>20100</v>
      </c>
      <c r="J18" s="12" t="n">
        <v>13300</v>
      </c>
      <c r="K18" s="12" t="n">
        <v>10700</v>
      </c>
      <c r="L18" s="12" t="n">
        <v>9900</v>
      </c>
      <c r="M18" s="15" t="n">
        <v>8300</v>
      </c>
    </row>
    <row outlineLevel="0" r="19">
      <c r="A19" s="120" t="s">
        <v>46</v>
      </c>
      <c r="B19" s="121" t="s">
        <v>38</v>
      </c>
      <c r="C19" s="123" t="s">
        <v>47</v>
      </c>
      <c r="D19" s="124" t="n">
        <v>17200</v>
      </c>
      <c r="E19" s="12" t="n">
        <v>11500</v>
      </c>
      <c r="F19" s="12" t="n">
        <v>9200</v>
      </c>
      <c r="G19" s="12" t="n">
        <v>8700</v>
      </c>
      <c r="H19" s="15" t="n">
        <v>7200</v>
      </c>
      <c r="I19" s="124" t="n">
        <v>15100</v>
      </c>
      <c r="J19" s="12" t="n">
        <v>10100</v>
      </c>
      <c r="K19" s="12" t="n">
        <v>8100</v>
      </c>
      <c r="L19" s="12" t="n">
        <v>7600</v>
      </c>
      <c r="M19" s="15" t="n">
        <v>6300</v>
      </c>
    </row>
    <row outlineLevel="0" r="20">
      <c r="A20" s="120" t="s">
        <v>50</v>
      </c>
      <c r="B20" s="121" t="s">
        <v>38</v>
      </c>
      <c r="C20" s="123" t="s">
        <v>51</v>
      </c>
      <c r="D20" s="124" t="n">
        <v>18900</v>
      </c>
      <c r="E20" s="12" t="n">
        <v>12700</v>
      </c>
      <c r="F20" s="12" t="n">
        <v>10100</v>
      </c>
      <c r="G20" s="12" t="n">
        <v>9600</v>
      </c>
      <c r="H20" s="15" t="n">
        <v>7900</v>
      </c>
      <c r="I20" s="124" t="n">
        <v>16600</v>
      </c>
      <c r="J20" s="12" t="n">
        <v>11100</v>
      </c>
      <c r="K20" s="12" t="n">
        <v>8900</v>
      </c>
      <c r="L20" s="12" t="n">
        <v>8400</v>
      </c>
      <c r="M20" s="15" t="n">
        <v>6900</v>
      </c>
    </row>
    <row outlineLevel="0" r="21">
      <c r="A21" s="120" t="s">
        <v>54</v>
      </c>
      <c r="B21" s="121" t="s">
        <v>38</v>
      </c>
      <c r="C21" s="123" t="s">
        <v>55</v>
      </c>
      <c r="D21" s="124" t="n">
        <v>17200</v>
      </c>
      <c r="E21" s="12" t="n">
        <v>11500</v>
      </c>
      <c r="F21" s="12" t="n">
        <v>9200</v>
      </c>
      <c r="G21" s="12" t="n">
        <v>8700</v>
      </c>
      <c r="H21" s="15" t="n">
        <v>7200</v>
      </c>
      <c r="I21" s="124" t="n">
        <v>15100</v>
      </c>
      <c r="J21" s="12" t="n">
        <v>10100</v>
      </c>
      <c r="K21" s="12" t="n">
        <v>8100</v>
      </c>
      <c r="L21" s="12" t="n">
        <v>7600</v>
      </c>
      <c r="M21" s="15" t="n">
        <v>6300</v>
      </c>
    </row>
    <row outlineLevel="0" r="22">
      <c r="A22" s="125" t="s">
        <v>58</v>
      </c>
      <c r="B22" s="4" t="s">
        <v>59</v>
      </c>
      <c r="C22" s="127" t="s">
        <v>60</v>
      </c>
      <c r="D22" s="124" t="n">
        <v>17200</v>
      </c>
      <c r="E22" s="12" t="n">
        <v>11500</v>
      </c>
      <c r="F22" s="12" t="n">
        <v>9200</v>
      </c>
      <c r="G22" s="12" t="n">
        <v>8700</v>
      </c>
      <c r="H22" s="15" t="n">
        <v>7200</v>
      </c>
      <c r="I22" s="124" t="n">
        <v>15100</v>
      </c>
      <c r="J22" s="12" t="n">
        <v>10100</v>
      </c>
      <c r="K22" s="12" t="n">
        <v>8100</v>
      </c>
      <c r="L22" s="12" t="n">
        <v>7600</v>
      </c>
      <c r="M22" s="15" t="n">
        <v>6300</v>
      </c>
    </row>
    <row outlineLevel="0" r="23">
      <c r="A23" s="109" t="s">
        <v>40</v>
      </c>
      <c r="B23" s="110" t="s">
        <v>3</v>
      </c>
      <c r="C23" s="128" t="s">
        <v>41</v>
      </c>
      <c r="D23" s="118" t="n">
        <v>12900</v>
      </c>
      <c r="E23" s="119" t="n">
        <v>8600</v>
      </c>
      <c r="F23" s="119" t="n">
        <v>6900</v>
      </c>
      <c r="G23" s="119" t="n">
        <v>6500</v>
      </c>
      <c r="H23" s="122" t="n">
        <v>4600</v>
      </c>
      <c r="I23" s="118" t="n">
        <v>10600</v>
      </c>
      <c r="J23" s="119" t="n">
        <v>7000</v>
      </c>
      <c r="K23" s="119" t="n">
        <v>5700</v>
      </c>
      <c r="L23" s="119" t="n">
        <v>5300</v>
      </c>
      <c r="M23" s="122" t="n">
        <v>3700</v>
      </c>
    </row>
    <row outlineLevel="0" r="24">
      <c r="A24" s="120" t="s">
        <v>44</v>
      </c>
      <c r="B24" s="121" t="s">
        <v>3</v>
      </c>
      <c r="C24" s="129" t="s">
        <v>45</v>
      </c>
      <c r="D24" s="124" t="n">
        <v>13500</v>
      </c>
      <c r="E24" s="12" t="n">
        <v>9000</v>
      </c>
      <c r="F24" s="12" t="n">
        <v>7200</v>
      </c>
      <c r="G24" s="12" t="n">
        <v>6800</v>
      </c>
      <c r="H24" s="15" t="n">
        <v>4700</v>
      </c>
      <c r="I24" s="124" t="n">
        <v>11000</v>
      </c>
      <c r="J24" s="12" t="n">
        <v>7400</v>
      </c>
      <c r="K24" s="12" t="n">
        <v>5900</v>
      </c>
      <c r="L24" s="12" t="n">
        <v>5500</v>
      </c>
      <c r="M24" s="15" t="n">
        <v>3800</v>
      </c>
    </row>
    <row outlineLevel="0" r="25">
      <c r="A25" s="120" t="s">
        <v>48</v>
      </c>
      <c r="B25" s="121" t="s">
        <v>3</v>
      </c>
      <c r="C25" s="127" t="s">
        <v>49</v>
      </c>
      <c r="D25" s="124" t="n">
        <v>11000</v>
      </c>
      <c r="E25" s="12" t="n">
        <v>7400</v>
      </c>
      <c r="F25" s="12" t="n">
        <v>5900</v>
      </c>
      <c r="G25" s="12" t="n">
        <v>5600</v>
      </c>
      <c r="H25" s="15" t="n">
        <v>4200</v>
      </c>
      <c r="I25" s="124" t="n">
        <v>9000</v>
      </c>
      <c r="J25" s="12" t="n">
        <v>6000</v>
      </c>
      <c r="K25" s="12" t="n">
        <v>4800</v>
      </c>
      <c r="L25" s="12" t="n">
        <v>4400</v>
      </c>
      <c r="M25" s="15" t="n">
        <v>3400</v>
      </c>
    </row>
    <row outlineLevel="0" r="26">
      <c r="A26" s="120" t="s">
        <v>52</v>
      </c>
      <c r="B26" s="121" t="s">
        <v>3</v>
      </c>
      <c r="C26" s="127" t="s">
        <v>53</v>
      </c>
      <c r="D26" s="124" t="n">
        <v>8700</v>
      </c>
      <c r="E26" s="12" t="n">
        <v>8700</v>
      </c>
      <c r="F26" s="12" t="n">
        <v>6900</v>
      </c>
      <c r="G26" s="12" t="n">
        <v>0</v>
      </c>
      <c r="H26" s="15" t="n">
        <v>4000</v>
      </c>
      <c r="I26" s="124" t="n">
        <v>7100</v>
      </c>
      <c r="J26" s="12" t="n">
        <v>7100</v>
      </c>
      <c r="K26" s="12" t="n">
        <v>5700</v>
      </c>
      <c r="L26" s="12" t="n">
        <v>0</v>
      </c>
      <c r="M26" s="15" t="n">
        <v>3400</v>
      </c>
    </row>
    <row ht="25.5" outlineLevel="0" r="27">
      <c r="A27" s="120" t="s">
        <v>56</v>
      </c>
      <c r="B27" s="121" t="s">
        <v>3</v>
      </c>
      <c r="C27" s="127" t="s">
        <v>57</v>
      </c>
      <c r="D27" s="124" t="n">
        <v>9100</v>
      </c>
      <c r="E27" s="12" t="n">
        <v>9100</v>
      </c>
      <c r="F27" s="12" t="n">
        <v>7400</v>
      </c>
      <c r="G27" s="12" t="n">
        <v>0</v>
      </c>
      <c r="H27" s="15" t="n">
        <v>4200</v>
      </c>
      <c r="I27" s="124" t="n">
        <v>7500</v>
      </c>
      <c r="J27" s="12" t="n">
        <v>7500</v>
      </c>
      <c r="K27" s="12" t="n">
        <v>6000</v>
      </c>
      <c r="L27" s="12" t="n">
        <v>0</v>
      </c>
      <c r="M27" s="15" t="n">
        <v>3500</v>
      </c>
    </row>
    <row outlineLevel="0" r="28">
      <c r="A28" s="120" t="s">
        <v>61</v>
      </c>
      <c r="B28" s="121" t="s">
        <v>3</v>
      </c>
      <c r="C28" s="127" t="s">
        <v>62</v>
      </c>
      <c r="D28" s="124" t="n">
        <v>13500</v>
      </c>
      <c r="E28" s="12" t="n">
        <v>9000</v>
      </c>
      <c r="F28" s="12" t="n">
        <v>7200</v>
      </c>
      <c r="G28" s="12" t="n">
        <v>6800</v>
      </c>
      <c r="H28" s="15" t="n">
        <v>4700</v>
      </c>
      <c r="I28" s="124" t="n">
        <v>11000</v>
      </c>
      <c r="J28" s="12" t="n">
        <v>7400</v>
      </c>
      <c r="K28" s="12" t="n">
        <v>5900</v>
      </c>
      <c r="L28" s="12" t="n">
        <v>5500</v>
      </c>
      <c r="M28" s="15" t="n">
        <v>3800</v>
      </c>
    </row>
    <row outlineLevel="0" r="29">
      <c r="A29" s="120" t="s">
        <v>63</v>
      </c>
      <c r="B29" s="121" t="s">
        <v>3</v>
      </c>
      <c r="C29" s="127" t="s">
        <v>64</v>
      </c>
      <c r="D29" s="124" t="n">
        <v>9200</v>
      </c>
      <c r="E29" s="12" t="n">
        <v>9200</v>
      </c>
      <c r="F29" s="12" t="n">
        <v>7400</v>
      </c>
      <c r="G29" s="12" t="n">
        <v>0</v>
      </c>
      <c r="H29" s="15" t="n">
        <v>4200</v>
      </c>
      <c r="I29" s="124" t="n">
        <v>7500</v>
      </c>
      <c r="J29" s="12" t="n">
        <v>7500</v>
      </c>
      <c r="K29" s="12" t="n">
        <v>6000</v>
      </c>
      <c r="L29" s="12" t="n">
        <v>0</v>
      </c>
      <c r="M29" s="15" t="n">
        <v>3500</v>
      </c>
    </row>
    <row ht="25.5" outlineLevel="0" r="30">
      <c r="A30" s="120" t="s">
        <v>65</v>
      </c>
      <c r="B30" s="121" t="s">
        <v>3</v>
      </c>
      <c r="C30" s="127" t="s">
        <v>66</v>
      </c>
      <c r="D30" s="124" t="n">
        <v>7900</v>
      </c>
      <c r="E30" s="12" t="n">
        <v>7900</v>
      </c>
      <c r="F30" s="12" t="n">
        <v>6300</v>
      </c>
      <c r="G30" s="12" t="n">
        <v>0</v>
      </c>
      <c r="H30" s="15" t="n">
        <v>3800</v>
      </c>
      <c r="I30" s="124" t="n">
        <v>6300</v>
      </c>
      <c r="J30" s="12" t="n">
        <v>6300</v>
      </c>
      <c r="K30" s="12" t="n">
        <v>5000</v>
      </c>
      <c r="L30" s="12" t="n">
        <v>0</v>
      </c>
      <c r="M30" s="15" t="n">
        <v>3000</v>
      </c>
    </row>
    <row outlineLevel="0" r="31">
      <c r="A31" s="120" t="s">
        <v>20</v>
      </c>
      <c r="B31" s="121" t="s">
        <v>3</v>
      </c>
      <c r="C31" s="127" t="s">
        <v>22</v>
      </c>
      <c r="D31" s="124" t="n">
        <v>10700</v>
      </c>
      <c r="E31" s="12" t="n">
        <v>7100</v>
      </c>
      <c r="F31" s="12" t="n">
        <v>0</v>
      </c>
      <c r="G31" s="12" t="n">
        <v>5700</v>
      </c>
      <c r="H31" s="15" t="n">
        <v>0</v>
      </c>
      <c r="I31" s="124" t="n">
        <v>9000</v>
      </c>
      <c r="J31" s="12" t="n">
        <v>6000</v>
      </c>
      <c r="K31" s="12" t="n">
        <v>0</v>
      </c>
      <c r="L31" s="12" t="n">
        <v>4800</v>
      </c>
      <c r="M31" s="15" t="n">
        <v>0</v>
      </c>
    </row>
    <row ht="25.5" outlineLevel="0" r="32">
      <c r="A32" s="120" t="s">
        <v>1</v>
      </c>
      <c r="B32" s="121" t="s">
        <v>3</v>
      </c>
      <c r="C32" s="127" t="s">
        <v>4</v>
      </c>
      <c r="D32" s="124" t="n">
        <v>11700</v>
      </c>
      <c r="E32" s="12" t="n">
        <v>7800</v>
      </c>
      <c r="F32" s="12" t="n">
        <v>0</v>
      </c>
      <c r="G32" s="12" t="n">
        <v>6200</v>
      </c>
      <c r="H32" s="15" t="n">
        <v>0</v>
      </c>
      <c r="I32" s="124" t="n">
        <v>9300</v>
      </c>
      <c r="J32" s="12" t="n">
        <v>6200</v>
      </c>
      <c r="K32" s="12" t="n">
        <v>0</v>
      </c>
      <c r="L32" s="12" t="n">
        <v>5000</v>
      </c>
      <c r="M32" s="15" t="n">
        <v>0</v>
      </c>
    </row>
    <row ht="25.5" outlineLevel="0" r="33">
      <c r="A33" s="120" t="s">
        <v>8</v>
      </c>
      <c r="B33" s="121" t="s">
        <v>3</v>
      </c>
      <c r="C33" s="127" t="s">
        <v>9</v>
      </c>
      <c r="D33" s="124" t="n">
        <v>9300</v>
      </c>
      <c r="E33" s="12" t="n">
        <v>6200</v>
      </c>
      <c r="F33" s="12" t="n">
        <v>4900</v>
      </c>
      <c r="G33" s="12" t="n">
        <v>4700</v>
      </c>
      <c r="H33" s="15" t="n">
        <v>3800</v>
      </c>
      <c r="I33" s="124" t="n">
        <v>7200</v>
      </c>
      <c r="J33" s="12" t="n">
        <v>4800</v>
      </c>
      <c r="K33" s="12" t="n">
        <v>3900</v>
      </c>
      <c r="L33" s="12" t="n">
        <v>3700</v>
      </c>
      <c r="M33" s="15" t="n">
        <v>2800</v>
      </c>
    </row>
    <row outlineLevel="0" r="34">
      <c r="A34" s="120" t="s">
        <v>17</v>
      </c>
      <c r="B34" s="121" t="s">
        <v>19</v>
      </c>
      <c r="C34" s="127" t="s">
        <v>21</v>
      </c>
      <c r="D34" s="124" t="n">
        <v>8400</v>
      </c>
      <c r="E34" s="12" t="n">
        <v>8400</v>
      </c>
      <c r="F34" s="12" t="n">
        <v>0</v>
      </c>
      <c r="G34" s="12" t="n">
        <v>0</v>
      </c>
      <c r="H34" s="15" t="n">
        <v>0</v>
      </c>
      <c r="I34" s="124" t="n">
        <v>6800</v>
      </c>
      <c r="J34" s="12" t="n">
        <v>6800</v>
      </c>
      <c r="K34" s="12" t="n">
        <v>0</v>
      </c>
      <c r="L34" s="12" t="n">
        <v>0</v>
      </c>
      <c r="M34" s="15" t="n">
        <v>0</v>
      </c>
    </row>
    <row outlineLevel="0" r="35">
      <c r="A35" s="120" t="s">
        <v>23</v>
      </c>
      <c r="B35" s="121" t="s">
        <v>19</v>
      </c>
      <c r="C35" s="127" t="s">
        <v>24</v>
      </c>
      <c r="D35" s="124" t="n">
        <v>8800</v>
      </c>
      <c r="E35" s="12" t="n">
        <v>8800</v>
      </c>
      <c r="F35" s="12" t="n">
        <v>0</v>
      </c>
      <c r="G35" s="12" t="n">
        <v>0</v>
      </c>
      <c r="H35" s="15" t="n">
        <v>0</v>
      </c>
      <c r="I35" s="124" t="n">
        <v>7100</v>
      </c>
      <c r="J35" s="12" t="n">
        <v>7100</v>
      </c>
      <c r="K35" s="12" t="n">
        <v>0</v>
      </c>
      <c r="L35" s="12" t="n">
        <v>0</v>
      </c>
      <c r="M35" s="15" t="n">
        <v>0</v>
      </c>
    </row>
    <row ht="26.25" outlineLevel="0" r="36">
      <c r="A36" s="153" t="s">
        <v>25</v>
      </c>
      <c r="B36" s="154" t="s">
        <v>19</v>
      </c>
      <c r="C36" s="155" t="s">
        <v>26</v>
      </c>
      <c r="D36" s="132" t="n">
        <v>8200</v>
      </c>
      <c r="E36" s="54" t="n">
        <v>5500</v>
      </c>
      <c r="F36" s="54" t="n">
        <v>4400</v>
      </c>
      <c r="G36" s="54" t="n">
        <v>4200</v>
      </c>
      <c r="H36" s="56" t="n">
        <v>3300</v>
      </c>
      <c r="I36" s="132" t="n">
        <v>6800</v>
      </c>
      <c r="J36" s="54" t="n">
        <v>4500</v>
      </c>
      <c r="K36" s="54" t="n">
        <v>3600</v>
      </c>
      <c r="L36" s="54" t="n">
        <v>3600</v>
      </c>
      <c r="M36" s="56" t="n">
        <v>2800</v>
      </c>
    </row>
    <row outlineLevel="0" r="37">
      <c r="A37" s="55" t="s">
        <v>27</v>
      </c>
      <c r="B37" s="55" t="s"/>
      <c r="C37" s="55" t="s"/>
      <c r="D37" s="57" t="s">
        <v>70</v>
      </c>
      <c r="E37" s="57" t="s"/>
      <c r="F37" s="57" t="s"/>
      <c r="G37" s="57" t="s"/>
      <c r="H37" s="57" t="s"/>
    </row>
    <row outlineLevel="0" r="38">
      <c r="A38" s="57" t="n"/>
      <c r="B38" s="57" t="n"/>
      <c r="C38" s="57" t="n"/>
    </row>
    <row outlineLevel="0" r="39">
      <c r="A39" s="57" t="s">
        <v>71</v>
      </c>
      <c r="B39" s="57" t="n"/>
      <c r="C39" s="57" t="n"/>
    </row>
    <row outlineLevel="0" r="40">
      <c r="A40" s="59" t="s">
        <v>31</v>
      </c>
      <c r="B40" s="59" t="n"/>
      <c r="C40" s="59" t="n"/>
    </row>
    <row ht="15.75" outlineLevel="0" r="41">
      <c r="A41" s="57" t="n"/>
      <c r="B41" s="57" t="n"/>
      <c r="C41" s="57" t="n"/>
    </row>
    <row ht="15.75" outlineLevel="0" r="42">
      <c r="A42" s="159" t="s">
        <v>2</v>
      </c>
      <c r="B42" s="160" t="s"/>
      <c r="C42" s="161" t="s"/>
      <c r="D42" s="8" t="s">
        <v>33</v>
      </c>
      <c r="E42" s="162" t="s"/>
      <c r="F42" s="163" t="s"/>
      <c r="G42" s="164" t="s"/>
      <c r="H42" s="165" t="s"/>
      <c r="I42" s="8" t="s">
        <v>34</v>
      </c>
      <c r="J42" s="166" t="s"/>
      <c r="K42" s="167" t="s"/>
      <c r="L42" s="168" t="s"/>
      <c r="M42" s="169" t="s"/>
    </row>
    <row customHeight="true" ht="15.75" outlineLevel="0" r="43">
      <c r="A43" s="159" t="s">
        <v>6</v>
      </c>
      <c r="B43" s="170" t="s"/>
      <c r="C43" s="171" t="s"/>
      <c r="D43" s="172" t="s">
        <v>72</v>
      </c>
      <c r="E43" s="173" t="s"/>
      <c r="F43" s="174" t="s"/>
      <c r="G43" s="175" t="s"/>
      <c r="H43" s="176" t="s"/>
      <c r="I43" s="172" t="s">
        <v>72</v>
      </c>
      <c r="J43" s="177" t="s"/>
      <c r="K43" s="178" t="s"/>
      <c r="L43" s="179" t="s"/>
      <c r="M43" s="180" t="s"/>
    </row>
    <row ht="90" outlineLevel="0" r="44">
      <c r="A44" s="16" t="s">
        <v>10</v>
      </c>
      <c r="B44" s="16" t="s">
        <v>11</v>
      </c>
      <c r="C44" s="107" t="s">
        <v>12</v>
      </c>
      <c r="D44" s="181" t="s">
        <v>13</v>
      </c>
      <c r="E44" s="182" t="s">
        <v>14</v>
      </c>
      <c r="F44" s="182" t="s">
        <v>15</v>
      </c>
      <c r="G44" s="182" t="s">
        <v>16</v>
      </c>
      <c r="H44" s="183" t="s">
        <v>18</v>
      </c>
      <c r="I44" s="181" t="s">
        <v>13</v>
      </c>
      <c r="J44" s="182" t="s">
        <v>14</v>
      </c>
      <c r="K44" s="182" t="s">
        <v>15</v>
      </c>
      <c r="L44" s="182" t="s">
        <v>16</v>
      </c>
      <c r="M44" s="183" t="s">
        <v>18</v>
      </c>
    </row>
    <row outlineLevel="0" r="45">
      <c r="A45" s="184" t="s">
        <v>40</v>
      </c>
      <c r="B45" s="116" t="s">
        <v>3</v>
      </c>
      <c r="C45" s="185" t="s">
        <v>41</v>
      </c>
      <c r="D45" s="158" t="n">
        <v>13000</v>
      </c>
      <c r="E45" s="119" t="n">
        <v>8700</v>
      </c>
      <c r="F45" s="119" t="n">
        <v>7000</v>
      </c>
      <c r="G45" s="119" t="n">
        <v>6600</v>
      </c>
      <c r="H45" s="122" t="n">
        <v>4700</v>
      </c>
      <c r="I45" s="158" t="n">
        <v>10700</v>
      </c>
      <c r="J45" s="119" t="n">
        <v>7100</v>
      </c>
      <c r="K45" s="119" t="n">
        <v>5800</v>
      </c>
      <c r="L45" s="119" t="n">
        <v>5400</v>
      </c>
      <c r="M45" s="122" t="n">
        <v>3800</v>
      </c>
    </row>
    <row outlineLevel="0" r="46">
      <c r="A46" s="2" t="s">
        <v>44</v>
      </c>
      <c r="B46" s="4" t="s">
        <v>3</v>
      </c>
      <c r="C46" s="7" t="s">
        <v>45</v>
      </c>
      <c r="D46" s="9" t="n">
        <v>13700</v>
      </c>
      <c r="E46" s="12" t="n">
        <v>9100</v>
      </c>
      <c r="F46" s="12" t="n">
        <v>7400</v>
      </c>
      <c r="G46" s="12" t="n">
        <v>6900</v>
      </c>
      <c r="H46" s="15" t="n">
        <v>4800</v>
      </c>
      <c r="I46" s="9" t="n">
        <v>11100</v>
      </c>
      <c r="J46" s="12" t="n">
        <v>7500</v>
      </c>
      <c r="K46" s="12" t="n">
        <v>6000</v>
      </c>
      <c r="L46" s="12" t="n">
        <v>5600</v>
      </c>
      <c r="M46" s="15" t="n">
        <v>3900</v>
      </c>
    </row>
    <row outlineLevel="0" r="47">
      <c r="A47" s="2" t="s">
        <v>48</v>
      </c>
      <c r="B47" s="4" t="s">
        <v>3</v>
      </c>
      <c r="C47" s="7" t="s">
        <v>49</v>
      </c>
      <c r="D47" s="9" t="n">
        <v>11100</v>
      </c>
      <c r="E47" s="12" t="n">
        <v>7500</v>
      </c>
      <c r="F47" s="12" t="n">
        <v>6000</v>
      </c>
      <c r="G47" s="12" t="n">
        <v>5700</v>
      </c>
      <c r="H47" s="15" t="n">
        <v>4300</v>
      </c>
      <c r="I47" s="9" t="n">
        <v>9100</v>
      </c>
      <c r="J47" s="12" t="n">
        <v>6100</v>
      </c>
      <c r="K47" s="12" t="n">
        <v>4900</v>
      </c>
      <c r="L47" s="12" t="n">
        <v>4500</v>
      </c>
      <c r="M47" s="15" t="n">
        <v>3500</v>
      </c>
    </row>
    <row outlineLevel="0" r="48">
      <c r="A48" s="2" t="s">
        <v>52</v>
      </c>
      <c r="B48" s="4" t="s">
        <v>3</v>
      </c>
      <c r="C48" s="7" t="s">
        <v>53</v>
      </c>
      <c r="D48" s="9" t="n">
        <v>8800</v>
      </c>
      <c r="E48" s="12" t="n">
        <v>8800</v>
      </c>
      <c r="F48" s="12" t="n">
        <v>7000</v>
      </c>
      <c r="G48" s="12" t="n">
        <v>0</v>
      </c>
      <c r="H48" s="15" t="n">
        <v>4100</v>
      </c>
      <c r="I48" s="9" t="n">
        <v>7200</v>
      </c>
      <c r="J48" s="12" t="n">
        <v>7200</v>
      </c>
      <c r="K48" s="12" t="n">
        <v>5800</v>
      </c>
      <c r="L48" s="12" t="n">
        <v>0</v>
      </c>
      <c r="M48" s="15" t="n">
        <v>3500</v>
      </c>
    </row>
    <row ht="25.5" outlineLevel="0" r="49">
      <c r="A49" s="2" t="s">
        <v>56</v>
      </c>
      <c r="B49" s="4" t="s">
        <v>3</v>
      </c>
      <c r="C49" s="7" t="s">
        <v>57</v>
      </c>
      <c r="D49" s="9" t="n">
        <v>9200</v>
      </c>
      <c r="E49" s="12" t="n">
        <v>9200</v>
      </c>
      <c r="F49" s="12" t="n">
        <v>7500</v>
      </c>
      <c r="G49" s="12" t="n">
        <v>0</v>
      </c>
      <c r="H49" s="15" t="n">
        <v>4300</v>
      </c>
      <c r="I49" s="9" t="n">
        <v>7600</v>
      </c>
      <c r="J49" s="12" t="n">
        <v>7600</v>
      </c>
      <c r="K49" s="12" t="n">
        <v>6100</v>
      </c>
      <c r="L49" s="12" t="n">
        <v>0</v>
      </c>
      <c r="M49" s="15" t="n">
        <v>3600</v>
      </c>
    </row>
    <row outlineLevel="0" r="50">
      <c r="A50" s="2" t="s">
        <v>61</v>
      </c>
      <c r="B50" s="4" t="s">
        <v>3</v>
      </c>
      <c r="C50" s="7" t="s">
        <v>62</v>
      </c>
      <c r="D50" s="9" t="n">
        <v>13700</v>
      </c>
      <c r="E50" s="12" t="n">
        <v>9100</v>
      </c>
      <c r="F50" s="12" t="n">
        <v>7400</v>
      </c>
      <c r="G50" s="12" t="n">
        <v>6900</v>
      </c>
      <c r="H50" s="15" t="n">
        <v>4800</v>
      </c>
      <c r="I50" s="9" t="n">
        <v>11100</v>
      </c>
      <c r="J50" s="12" t="n">
        <v>7500</v>
      </c>
      <c r="K50" s="12" t="n">
        <v>6000</v>
      </c>
      <c r="L50" s="12" t="n">
        <v>5600</v>
      </c>
      <c r="M50" s="15" t="n">
        <v>3900</v>
      </c>
    </row>
    <row outlineLevel="0" r="51">
      <c r="A51" s="2" t="s">
        <v>63</v>
      </c>
      <c r="B51" s="4" t="s">
        <v>3</v>
      </c>
      <c r="C51" s="7" t="s">
        <v>64</v>
      </c>
      <c r="D51" s="9" t="n">
        <v>9300</v>
      </c>
      <c r="E51" s="12" t="n">
        <v>9300</v>
      </c>
      <c r="F51" s="12" t="n">
        <v>7500</v>
      </c>
      <c r="G51" s="12" t="n">
        <v>0</v>
      </c>
      <c r="H51" s="15" t="n">
        <v>4300</v>
      </c>
      <c r="I51" s="9" t="n">
        <v>7600</v>
      </c>
      <c r="J51" s="12" t="n">
        <v>7600</v>
      </c>
      <c r="K51" s="12" t="n">
        <v>6100</v>
      </c>
      <c r="L51" s="12" t="n">
        <v>0</v>
      </c>
      <c r="M51" s="15" t="n">
        <v>3600</v>
      </c>
    </row>
    <row ht="25.5" outlineLevel="0" r="52">
      <c r="A52" s="2" t="s">
        <v>65</v>
      </c>
      <c r="B52" s="4" t="s">
        <v>3</v>
      </c>
      <c r="C52" s="7" t="s">
        <v>66</v>
      </c>
      <c r="D52" s="9" t="n">
        <v>8000</v>
      </c>
      <c r="E52" s="12" t="n">
        <v>8000</v>
      </c>
      <c r="F52" s="12" t="n">
        <v>6400</v>
      </c>
      <c r="G52" s="12" t="n">
        <v>0</v>
      </c>
      <c r="H52" s="15" t="n">
        <v>3900</v>
      </c>
      <c r="I52" s="9" t="n">
        <v>6400</v>
      </c>
      <c r="J52" s="12" t="n">
        <v>6400</v>
      </c>
      <c r="K52" s="12" t="n">
        <v>5100</v>
      </c>
      <c r="L52" s="12" t="n">
        <v>0</v>
      </c>
      <c r="M52" s="15" t="n">
        <v>3200</v>
      </c>
    </row>
    <row outlineLevel="0" r="53">
      <c r="A53" s="2" t="s">
        <v>20</v>
      </c>
      <c r="B53" s="4" t="s">
        <v>3</v>
      </c>
      <c r="C53" s="7" t="s">
        <v>22</v>
      </c>
      <c r="D53" s="9" t="n">
        <v>10800</v>
      </c>
      <c r="E53" s="12" t="n">
        <v>7200</v>
      </c>
      <c r="F53" s="12" t="n">
        <v>0</v>
      </c>
      <c r="G53" s="12" t="n">
        <v>5800</v>
      </c>
      <c r="H53" s="15" t="n">
        <v>0</v>
      </c>
      <c r="I53" s="9" t="n">
        <v>9100</v>
      </c>
      <c r="J53" s="12" t="n">
        <v>6100</v>
      </c>
      <c r="K53" s="12" t="n">
        <v>0</v>
      </c>
      <c r="L53" s="12" t="n">
        <v>4900</v>
      </c>
      <c r="M53" s="15" t="n">
        <v>0</v>
      </c>
    </row>
    <row ht="25.5" outlineLevel="0" r="54">
      <c r="A54" s="2" t="s">
        <v>1</v>
      </c>
      <c r="B54" s="4" t="s">
        <v>3</v>
      </c>
      <c r="C54" s="7" t="s">
        <v>4</v>
      </c>
      <c r="D54" s="9" t="n">
        <v>11800</v>
      </c>
      <c r="E54" s="12" t="n">
        <v>7900</v>
      </c>
      <c r="F54" s="12" t="n">
        <v>0</v>
      </c>
      <c r="G54" s="12" t="n">
        <v>6300</v>
      </c>
      <c r="H54" s="15" t="n">
        <v>0</v>
      </c>
      <c r="I54" s="9" t="n">
        <v>9500</v>
      </c>
      <c r="J54" s="12" t="n">
        <v>6300</v>
      </c>
      <c r="K54" s="12" t="n">
        <v>0</v>
      </c>
      <c r="L54" s="12" t="n">
        <v>5100</v>
      </c>
      <c r="M54" s="15" t="n">
        <v>0</v>
      </c>
    </row>
    <row ht="25.5" outlineLevel="0" r="55">
      <c r="A55" s="2" t="s">
        <v>8</v>
      </c>
      <c r="B55" s="4" t="s">
        <v>3</v>
      </c>
      <c r="C55" s="7" t="s">
        <v>9</v>
      </c>
      <c r="D55" s="9" t="n">
        <v>9500</v>
      </c>
      <c r="E55" s="12" t="n">
        <v>6300</v>
      </c>
      <c r="F55" s="12" t="n">
        <v>5000</v>
      </c>
      <c r="G55" s="12" t="n">
        <v>4800</v>
      </c>
      <c r="H55" s="15" t="n">
        <v>3900</v>
      </c>
      <c r="I55" s="9" t="n">
        <v>7400</v>
      </c>
      <c r="J55" s="12" t="n">
        <v>4900</v>
      </c>
      <c r="K55" s="12" t="n">
        <v>4000</v>
      </c>
      <c r="L55" s="12" t="n">
        <v>3800</v>
      </c>
      <c r="M55" s="15" t="n">
        <v>2900</v>
      </c>
    </row>
    <row outlineLevel="0" r="56">
      <c r="A56" s="2" t="s">
        <v>17</v>
      </c>
      <c r="B56" s="4" t="s">
        <v>19</v>
      </c>
      <c r="C56" s="7" t="s">
        <v>21</v>
      </c>
      <c r="D56" s="9" t="n">
        <v>8500</v>
      </c>
      <c r="E56" s="12" t="n">
        <v>8500</v>
      </c>
      <c r="F56" s="12" t="n">
        <v>0</v>
      </c>
      <c r="G56" s="12" t="n">
        <v>0</v>
      </c>
      <c r="H56" s="15" t="n">
        <v>0</v>
      </c>
      <c r="I56" s="9" t="n">
        <v>6900</v>
      </c>
      <c r="J56" s="12" t="n">
        <v>6900</v>
      </c>
      <c r="K56" s="12" t="n">
        <v>0</v>
      </c>
      <c r="L56" s="12" t="n">
        <v>0</v>
      </c>
      <c r="M56" s="15" t="n">
        <v>0</v>
      </c>
    </row>
    <row outlineLevel="0" r="57">
      <c r="A57" s="2" t="s">
        <v>23</v>
      </c>
      <c r="B57" s="4" t="s">
        <v>19</v>
      </c>
      <c r="C57" s="7" t="s">
        <v>24</v>
      </c>
      <c r="D57" s="9" t="n">
        <v>8900</v>
      </c>
      <c r="E57" s="12" t="n">
        <v>8900</v>
      </c>
      <c r="F57" s="12" t="n">
        <v>0</v>
      </c>
      <c r="G57" s="12" t="n">
        <v>0</v>
      </c>
      <c r="H57" s="15" t="n">
        <v>0</v>
      </c>
      <c r="I57" s="9" t="n">
        <v>7200</v>
      </c>
      <c r="J57" s="12" t="n">
        <v>7200</v>
      </c>
      <c r="K57" s="12" t="n">
        <v>0</v>
      </c>
      <c r="L57" s="12" t="n">
        <v>0</v>
      </c>
      <c r="M57" s="15" t="n">
        <v>0</v>
      </c>
    </row>
    <row ht="26.25" outlineLevel="0" r="58">
      <c r="A58" s="47" t="s">
        <v>25</v>
      </c>
      <c r="B58" s="45" t="s">
        <v>19</v>
      </c>
      <c r="C58" s="50" t="s">
        <v>26</v>
      </c>
      <c r="D58" s="52" t="n">
        <v>8300</v>
      </c>
      <c r="E58" s="54" t="n">
        <v>5600</v>
      </c>
      <c r="F58" s="54" t="n">
        <v>4500</v>
      </c>
      <c r="G58" s="54" t="n">
        <v>4300</v>
      </c>
      <c r="H58" s="56" t="n">
        <v>3400</v>
      </c>
      <c r="I58" s="52" t="n">
        <v>6900</v>
      </c>
      <c r="J58" s="54" t="n">
        <v>4600</v>
      </c>
      <c r="K58" s="54" t="n">
        <v>3700</v>
      </c>
      <c r="L58" s="54" t="n">
        <v>3700</v>
      </c>
      <c r="M58" s="56" t="n">
        <v>2900</v>
      </c>
    </row>
    <row outlineLevel="0" r="59">
      <c r="A59" s="55" t="s">
        <v>27</v>
      </c>
      <c r="B59" s="55" t="s"/>
      <c r="C59" s="55" t="s"/>
      <c r="D59" s="57" t="s">
        <v>30</v>
      </c>
      <c r="E59" s="57" t="s"/>
      <c r="F59" s="57" t="s"/>
      <c r="G59" s="57" t="s"/>
      <c r="H59" s="57" t="s"/>
    </row>
    <row outlineLevel="0" r="60">
      <c r="A60" s="57" t="n"/>
      <c r="B60" s="57" t="n"/>
      <c r="C60" s="57" t="n"/>
    </row>
    <row outlineLevel="0" r="61">
      <c r="A61" s="57" t="s">
        <v>32</v>
      </c>
      <c r="B61" s="57" t="n"/>
      <c r="C61" s="57" t="n"/>
    </row>
    <row outlineLevel="0" r="62">
      <c r="A62" s="59" t="s">
        <v>31</v>
      </c>
      <c r="B62" s="59" t="n"/>
      <c r="C62" s="59" t="n"/>
    </row>
    <row ht="15.75" outlineLevel="0" r="63">
      <c r="A63" s="57" t="n"/>
      <c r="B63" s="57" t="n"/>
      <c r="C63" s="57" t="n"/>
    </row>
    <row ht="15.75" outlineLevel="0" r="64">
      <c r="A64" s="16" t="s">
        <v>2</v>
      </c>
      <c r="B64" s="67" t="s"/>
      <c r="C64" s="69" t="s"/>
      <c r="D64" s="8" t="s">
        <v>33</v>
      </c>
      <c r="E64" s="72" t="s"/>
      <c r="F64" s="73" t="s"/>
      <c r="G64" s="74" t="s"/>
      <c r="H64" s="76" t="s"/>
      <c r="I64" s="8" t="s">
        <v>34</v>
      </c>
      <c r="J64" s="78" t="s"/>
      <c r="K64" s="80" t="s"/>
      <c r="L64" s="82" t="s"/>
      <c r="M64" s="84" t="s"/>
    </row>
    <row ht="15.75" outlineLevel="0" r="65">
      <c r="A65" s="86" t="s">
        <v>6</v>
      </c>
      <c r="B65" s="87" t="s"/>
      <c r="C65" s="89" t="s"/>
      <c r="D65" s="92" t="s">
        <v>36</v>
      </c>
      <c r="E65" s="94" t="s"/>
      <c r="F65" s="96" t="s"/>
      <c r="G65" s="97" t="s"/>
      <c r="H65" s="99" t="s"/>
      <c r="I65" s="92" t="s">
        <v>36</v>
      </c>
      <c r="J65" s="101" t="s"/>
      <c r="K65" s="103" t="s"/>
      <c r="L65" s="104" t="s"/>
      <c r="M65" s="106" t="s"/>
    </row>
    <row ht="90" outlineLevel="0" r="66">
      <c r="A66" s="107" t="s">
        <v>10</v>
      </c>
      <c r="B66" s="16" t="s">
        <v>11</v>
      </c>
      <c r="C66" s="100" t="s">
        <v>12</v>
      </c>
      <c r="D66" s="102" t="s">
        <v>13</v>
      </c>
      <c r="E66" s="105" t="s">
        <v>14</v>
      </c>
      <c r="F66" s="105" t="s">
        <v>15</v>
      </c>
      <c r="G66" s="105" t="s">
        <v>16</v>
      </c>
      <c r="H66" s="108" t="s">
        <v>18</v>
      </c>
      <c r="I66" s="102" t="s">
        <v>13</v>
      </c>
      <c r="J66" s="105" t="s">
        <v>14</v>
      </c>
      <c r="K66" s="105" t="s">
        <v>15</v>
      </c>
      <c r="L66" s="105" t="s">
        <v>16</v>
      </c>
      <c r="M66" s="108" t="s">
        <v>18</v>
      </c>
    </row>
    <row outlineLevel="0" r="67">
      <c r="A67" s="114" t="s">
        <v>40</v>
      </c>
      <c r="B67" s="116" t="s">
        <v>3</v>
      </c>
      <c r="C67" s="117" t="s">
        <v>41</v>
      </c>
      <c r="D67" s="118" t="n">
        <v>12700</v>
      </c>
      <c r="E67" s="119" t="n">
        <v>8400</v>
      </c>
      <c r="F67" s="119" t="n">
        <v>6700</v>
      </c>
      <c r="G67" s="119" t="n">
        <v>0</v>
      </c>
      <c r="H67" s="122" t="n">
        <v>0</v>
      </c>
      <c r="I67" s="118" t="n">
        <v>10400</v>
      </c>
      <c r="J67" s="119" t="n">
        <v>6800</v>
      </c>
      <c r="K67" s="119" t="n">
        <v>5500</v>
      </c>
      <c r="L67" s="119" t="n">
        <v>0</v>
      </c>
      <c r="M67" s="122" t="n">
        <v>0</v>
      </c>
    </row>
    <row outlineLevel="0" r="68">
      <c r="A68" s="125" t="s">
        <v>44</v>
      </c>
      <c r="B68" s="4" t="s">
        <v>3</v>
      </c>
      <c r="C68" s="126" t="s">
        <v>45</v>
      </c>
      <c r="D68" s="124" t="n">
        <v>13300</v>
      </c>
      <c r="E68" s="12" t="n">
        <v>8800</v>
      </c>
      <c r="F68" s="12" t="n">
        <v>7000</v>
      </c>
      <c r="G68" s="12" t="n">
        <v>0</v>
      </c>
      <c r="H68" s="15" t="n">
        <v>0</v>
      </c>
      <c r="I68" s="124" t="n">
        <v>10800</v>
      </c>
      <c r="J68" s="12" t="n">
        <v>7100</v>
      </c>
      <c r="K68" s="12" t="n">
        <v>5700</v>
      </c>
      <c r="L68" s="12" t="n">
        <v>0</v>
      </c>
      <c r="M68" s="15" t="n">
        <v>0</v>
      </c>
    </row>
    <row outlineLevel="0" r="69">
      <c r="A69" s="125" t="s">
        <v>48</v>
      </c>
      <c r="B69" s="4" t="s">
        <v>3</v>
      </c>
      <c r="C69" s="126" t="s">
        <v>49</v>
      </c>
      <c r="D69" s="124" t="n">
        <v>10800</v>
      </c>
      <c r="E69" s="12" t="n">
        <v>7100</v>
      </c>
      <c r="F69" s="12" t="n">
        <v>5700</v>
      </c>
      <c r="G69" s="12" t="n">
        <v>0</v>
      </c>
      <c r="H69" s="15" t="n">
        <v>0</v>
      </c>
      <c r="I69" s="124" t="n">
        <v>8800</v>
      </c>
      <c r="J69" s="12" t="n">
        <v>5800</v>
      </c>
      <c r="K69" s="12" t="n">
        <v>4600</v>
      </c>
      <c r="L69" s="12" t="n">
        <v>0</v>
      </c>
      <c r="M69" s="15" t="n">
        <v>0</v>
      </c>
    </row>
    <row outlineLevel="0" r="70">
      <c r="A70" s="125" t="s">
        <v>52</v>
      </c>
      <c r="B70" s="4" t="s">
        <v>3</v>
      </c>
      <c r="C70" s="126" t="s">
        <v>53</v>
      </c>
      <c r="D70" s="124" t="n">
        <v>8500</v>
      </c>
      <c r="E70" s="12" t="n">
        <v>8500</v>
      </c>
      <c r="F70" s="12" t="n">
        <v>6700</v>
      </c>
      <c r="G70" s="12" t="n">
        <v>0</v>
      </c>
      <c r="H70" s="15" t="n">
        <v>0</v>
      </c>
      <c r="I70" s="124" t="n">
        <v>6900</v>
      </c>
      <c r="J70" s="12" t="n">
        <v>6900</v>
      </c>
      <c r="K70" s="12" t="n">
        <v>5500</v>
      </c>
      <c r="L70" s="12" t="n">
        <v>0</v>
      </c>
      <c r="M70" s="15" t="n">
        <v>0</v>
      </c>
    </row>
    <row ht="25.5" outlineLevel="0" r="71">
      <c r="A71" s="125" t="s">
        <v>56</v>
      </c>
      <c r="B71" s="4" t="s">
        <v>3</v>
      </c>
      <c r="C71" s="126" t="s">
        <v>57</v>
      </c>
      <c r="D71" s="124" t="n">
        <v>8900</v>
      </c>
      <c r="E71" s="12" t="n">
        <v>8900</v>
      </c>
      <c r="F71" s="12" t="n">
        <v>7100</v>
      </c>
      <c r="G71" s="12" t="n">
        <v>0</v>
      </c>
      <c r="H71" s="15" t="n">
        <v>0</v>
      </c>
      <c r="I71" s="124" t="n">
        <v>7200</v>
      </c>
      <c r="J71" s="12" t="n">
        <v>7200</v>
      </c>
      <c r="K71" s="12" t="n">
        <v>5800</v>
      </c>
      <c r="L71" s="12" t="n">
        <v>0</v>
      </c>
      <c r="M71" s="15" t="n">
        <v>0</v>
      </c>
    </row>
    <row outlineLevel="0" r="72">
      <c r="A72" s="125" t="s">
        <v>61</v>
      </c>
      <c r="B72" s="4" t="s">
        <v>3</v>
      </c>
      <c r="C72" s="126" t="s">
        <v>62</v>
      </c>
      <c r="D72" s="124" t="n">
        <v>13300</v>
      </c>
      <c r="E72" s="12" t="n">
        <v>8800</v>
      </c>
      <c r="F72" s="12" t="n">
        <v>7000</v>
      </c>
      <c r="G72" s="12" t="n">
        <v>0</v>
      </c>
      <c r="H72" s="15" t="n">
        <v>0</v>
      </c>
      <c r="I72" s="124" t="n">
        <v>10800</v>
      </c>
      <c r="J72" s="12" t="n">
        <v>7100</v>
      </c>
      <c r="K72" s="12" t="n">
        <v>5700</v>
      </c>
      <c r="L72" s="12" t="n">
        <v>0</v>
      </c>
      <c r="M72" s="15" t="n">
        <v>0</v>
      </c>
    </row>
    <row outlineLevel="0" r="73">
      <c r="A73" s="125" t="s">
        <v>63</v>
      </c>
      <c r="B73" s="4" t="s">
        <v>3</v>
      </c>
      <c r="C73" s="126" t="s">
        <v>64</v>
      </c>
      <c r="D73" s="124" t="n">
        <v>9000</v>
      </c>
      <c r="E73" s="12" t="n">
        <v>9000</v>
      </c>
      <c r="F73" s="12" t="n">
        <v>7100</v>
      </c>
      <c r="G73" s="12" t="n">
        <v>0</v>
      </c>
      <c r="H73" s="15" t="n">
        <v>0</v>
      </c>
      <c r="I73" s="124" t="n">
        <v>7200</v>
      </c>
      <c r="J73" s="12" t="n">
        <v>7200</v>
      </c>
      <c r="K73" s="12" t="n">
        <v>5800</v>
      </c>
      <c r="L73" s="12" t="n">
        <v>0</v>
      </c>
      <c r="M73" s="15" t="n">
        <v>0</v>
      </c>
    </row>
    <row ht="25.5" outlineLevel="0" r="74">
      <c r="A74" s="125" t="s">
        <v>65</v>
      </c>
      <c r="B74" s="4" t="s">
        <v>3</v>
      </c>
      <c r="C74" s="126" t="s">
        <v>66</v>
      </c>
      <c r="D74" s="124" t="n">
        <v>7700</v>
      </c>
      <c r="E74" s="12" t="n">
        <v>7700</v>
      </c>
      <c r="F74" s="12" t="n">
        <v>6100</v>
      </c>
      <c r="G74" s="12" t="n">
        <v>0</v>
      </c>
      <c r="H74" s="15" t="n">
        <v>0</v>
      </c>
      <c r="I74" s="124" t="n">
        <v>6100</v>
      </c>
      <c r="J74" s="12" t="n">
        <v>6100</v>
      </c>
      <c r="K74" s="12" t="n">
        <v>4800</v>
      </c>
      <c r="L74" s="12" t="n">
        <v>0</v>
      </c>
      <c r="M74" s="15" t="n">
        <v>0</v>
      </c>
    </row>
    <row outlineLevel="0" r="75">
      <c r="A75" s="125" t="s">
        <v>20</v>
      </c>
      <c r="B75" s="4" t="s">
        <v>3</v>
      </c>
      <c r="C75" s="126" t="s">
        <v>22</v>
      </c>
      <c r="D75" s="124" t="n">
        <v>10500</v>
      </c>
      <c r="E75" s="12" t="n">
        <v>6900</v>
      </c>
      <c r="F75" s="12" t="n">
        <v>0</v>
      </c>
      <c r="G75" s="12" t="n">
        <v>0</v>
      </c>
      <c r="H75" s="15" t="n">
        <v>0</v>
      </c>
      <c r="I75" s="124" t="n">
        <v>8800</v>
      </c>
      <c r="J75" s="12" t="n">
        <v>5800</v>
      </c>
      <c r="K75" s="12" t="n">
        <v>0</v>
      </c>
      <c r="L75" s="12" t="n">
        <v>0</v>
      </c>
      <c r="M75" s="15" t="n">
        <v>0</v>
      </c>
    </row>
    <row ht="25.5" outlineLevel="0" r="76">
      <c r="A76" s="125" t="s">
        <v>1</v>
      </c>
      <c r="B76" s="4" t="s">
        <v>3</v>
      </c>
      <c r="C76" s="126" t="s">
        <v>4</v>
      </c>
      <c r="D76" s="124" t="n">
        <v>11400</v>
      </c>
      <c r="E76" s="12" t="n">
        <v>7600</v>
      </c>
      <c r="F76" s="12" t="n">
        <v>0</v>
      </c>
      <c r="G76" s="12" t="n">
        <v>0</v>
      </c>
      <c r="H76" s="15" t="n">
        <v>0</v>
      </c>
      <c r="I76" s="124" t="n">
        <v>9100</v>
      </c>
      <c r="J76" s="12" t="n">
        <v>6000</v>
      </c>
      <c r="K76" s="12" t="n">
        <v>0</v>
      </c>
      <c r="L76" s="12" t="n">
        <v>0</v>
      </c>
      <c r="M76" s="15" t="n">
        <v>0</v>
      </c>
    </row>
    <row ht="25.5" outlineLevel="0" r="77">
      <c r="A77" s="125" t="s">
        <v>8</v>
      </c>
      <c r="B77" s="4" t="s">
        <v>3</v>
      </c>
      <c r="C77" s="126" t="s">
        <v>9</v>
      </c>
      <c r="D77" s="124" t="n">
        <v>9100</v>
      </c>
      <c r="E77" s="12" t="n">
        <v>6000</v>
      </c>
      <c r="F77" s="12" t="n">
        <v>4700</v>
      </c>
      <c r="G77" s="12" t="n">
        <v>0</v>
      </c>
      <c r="H77" s="15" t="n">
        <v>0</v>
      </c>
      <c r="I77" s="124" t="n">
        <v>7000</v>
      </c>
      <c r="J77" s="12" t="n">
        <v>4600</v>
      </c>
      <c r="K77" s="12" t="n">
        <v>3700</v>
      </c>
      <c r="L77" s="12" t="n">
        <v>0</v>
      </c>
      <c r="M77" s="15" t="n">
        <v>0</v>
      </c>
    </row>
    <row outlineLevel="0" r="78">
      <c r="A78" s="125" t="s">
        <v>17</v>
      </c>
      <c r="B78" s="4" t="s">
        <v>19</v>
      </c>
      <c r="C78" s="126" t="s">
        <v>21</v>
      </c>
      <c r="D78" s="124" t="n">
        <v>8200</v>
      </c>
      <c r="E78" s="12" t="n">
        <v>8200</v>
      </c>
      <c r="F78" s="12" t="n">
        <v>0</v>
      </c>
      <c r="G78" s="12" t="n">
        <v>0</v>
      </c>
      <c r="H78" s="15" t="n">
        <v>0</v>
      </c>
      <c r="I78" s="124" t="n">
        <v>6600</v>
      </c>
      <c r="J78" s="12" t="n">
        <v>6600</v>
      </c>
      <c r="K78" s="12" t="n">
        <v>0</v>
      </c>
      <c r="L78" s="12" t="n">
        <v>0</v>
      </c>
      <c r="M78" s="15" t="n">
        <v>0</v>
      </c>
    </row>
    <row outlineLevel="0" r="79">
      <c r="A79" s="125" t="s">
        <v>23</v>
      </c>
      <c r="B79" s="4" t="s">
        <v>19</v>
      </c>
      <c r="C79" s="126" t="s">
        <v>24</v>
      </c>
      <c r="D79" s="124" t="n">
        <v>8600</v>
      </c>
      <c r="E79" s="12" t="n">
        <v>8600</v>
      </c>
      <c r="F79" s="12" t="n">
        <v>0</v>
      </c>
      <c r="G79" s="12" t="n">
        <v>0</v>
      </c>
      <c r="H79" s="15" t="n">
        <v>0</v>
      </c>
      <c r="I79" s="124" t="n">
        <v>6900</v>
      </c>
      <c r="J79" s="12" t="n">
        <v>6900</v>
      </c>
      <c r="K79" s="12" t="n">
        <v>0</v>
      </c>
      <c r="L79" s="12" t="n">
        <v>0</v>
      </c>
      <c r="M79" s="15" t="n">
        <v>0</v>
      </c>
    </row>
    <row ht="26.25" outlineLevel="0" r="80">
      <c r="A80" s="130" t="s">
        <v>25</v>
      </c>
      <c r="B80" s="45" t="s">
        <v>19</v>
      </c>
      <c r="C80" s="131" t="s">
        <v>26</v>
      </c>
      <c r="D80" s="132" t="n">
        <v>8000</v>
      </c>
      <c r="E80" s="54" t="n">
        <v>5300</v>
      </c>
      <c r="F80" s="54" t="n">
        <v>4200</v>
      </c>
      <c r="G80" s="54" t="n">
        <v>0</v>
      </c>
      <c r="H80" s="56" t="n">
        <v>0</v>
      </c>
      <c r="I80" s="132" t="n">
        <v>6600</v>
      </c>
      <c r="J80" s="54" t="n">
        <v>4300</v>
      </c>
      <c r="K80" s="54" t="n">
        <v>3400</v>
      </c>
      <c r="L80" s="54" t="n">
        <v>0</v>
      </c>
      <c r="M80" s="56" t="n">
        <v>0</v>
      </c>
    </row>
    <row outlineLevel="0" r="81">
      <c r="A81" s="55" t="s">
        <v>27</v>
      </c>
      <c r="B81" s="55" t="s"/>
      <c r="C81" s="55" t="s"/>
      <c r="D81" s="57" t="s">
        <v>67</v>
      </c>
      <c r="E81" s="57" t="s"/>
      <c r="F81" s="57" t="s"/>
      <c r="G81" s="57" t="s"/>
      <c r="H81" s="57" t="s"/>
    </row>
    <row outlineLevel="0" r="82">
      <c r="A82" s="57" t="n"/>
      <c r="B82" s="57" t="n"/>
      <c r="C82" s="57" t="n"/>
    </row>
    <row outlineLevel="0" r="83">
      <c r="A83" s="57" t="s">
        <v>68</v>
      </c>
      <c r="B83" s="57" t="n"/>
      <c r="C83" s="57" t="n"/>
    </row>
    <row ht="15.75" outlineLevel="0" r="84">
      <c r="A84" s="57" t="n"/>
      <c r="B84" s="57" t="s"/>
      <c r="C84" s="57" t="s"/>
    </row>
    <row ht="15.75" outlineLevel="0" r="85">
      <c r="A85" s="16" t="s">
        <v>2</v>
      </c>
      <c r="B85" s="133" t="s"/>
      <c r="C85" s="134" t="s"/>
      <c r="D85" s="8" t="s">
        <v>33</v>
      </c>
      <c r="E85" s="135" t="s"/>
      <c r="F85" s="136" t="s"/>
      <c r="G85" s="137" t="s"/>
      <c r="H85" s="138" t="s"/>
      <c r="I85" s="8" t="s">
        <v>34</v>
      </c>
      <c r="J85" s="139" t="s"/>
      <c r="K85" s="140" t="s"/>
      <c r="L85" s="141" t="s"/>
      <c r="M85" s="142" t="s"/>
    </row>
    <row ht="15.75" outlineLevel="0" r="86">
      <c r="A86" s="16" t="s">
        <v>6</v>
      </c>
      <c r="B86" s="143" t="s"/>
      <c r="C86" s="144" t="s"/>
      <c r="D86" s="19" t="s">
        <v>69</v>
      </c>
      <c r="E86" s="145" t="s"/>
      <c r="F86" s="146" t="s"/>
      <c r="G86" s="147" t="s"/>
      <c r="H86" s="148" t="s"/>
      <c r="I86" s="19" t="s">
        <v>69</v>
      </c>
      <c r="J86" s="149" t="s"/>
      <c r="K86" s="150" t="s"/>
      <c r="L86" s="151" t="s"/>
      <c r="M86" s="152" t="s"/>
    </row>
    <row ht="90" outlineLevel="0" r="87">
      <c r="A87" s="107" t="s">
        <v>10</v>
      </c>
      <c r="B87" s="16" t="s">
        <v>11</v>
      </c>
      <c r="C87" s="100" t="s">
        <v>12</v>
      </c>
      <c r="D87" s="102" t="s">
        <v>13</v>
      </c>
      <c r="E87" s="105" t="s">
        <v>14</v>
      </c>
      <c r="F87" s="105" t="s">
        <v>15</v>
      </c>
      <c r="G87" s="105" t="s">
        <v>16</v>
      </c>
      <c r="H87" s="108" t="s">
        <v>18</v>
      </c>
      <c r="I87" s="102" t="s">
        <v>13</v>
      </c>
      <c r="J87" s="105" t="s">
        <v>14</v>
      </c>
      <c r="K87" s="105" t="s">
        <v>15</v>
      </c>
      <c r="L87" s="105" t="s">
        <v>16</v>
      </c>
      <c r="M87" s="108" t="s">
        <v>18</v>
      </c>
    </row>
    <row outlineLevel="0" r="88">
      <c r="A88" s="156" t="s">
        <v>40</v>
      </c>
      <c r="B88" s="157" t="s">
        <v>3</v>
      </c>
      <c r="C88" s="117" t="s">
        <v>41</v>
      </c>
      <c r="D88" s="158" t="n">
        <v>0</v>
      </c>
      <c r="E88" s="119" t="n">
        <v>0</v>
      </c>
      <c r="F88" s="119" t="n">
        <v>0</v>
      </c>
      <c r="G88" s="119" t="n">
        <v>4200</v>
      </c>
      <c r="H88" s="122" t="n">
        <v>2600</v>
      </c>
      <c r="I88" s="158" t="n">
        <v>0</v>
      </c>
      <c r="J88" s="119" t="n">
        <v>0</v>
      </c>
      <c r="K88" s="119" t="n">
        <v>0</v>
      </c>
      <c r="L88" s="119" t="n">
        <v>4200</v>
      </c>
      <c r="M88" s="122" t="n">
        <v>2600</v>
      </c>
    </row>
    <row outlineLevel="0" r="89">
      <c r="A89" s="37" t="s">
        <v>44</v>
      </c>
      <c r="B89" s="38" t="s">
        <v>3</v>
      </c>
      <c r="C89" s="126" t="s">
        <v>45</v>
      </c>
      <c r="D89" s="9" t="n">
        <v>0</v>
      </c>
      <c r="E89" s="12" t="n">
        <v>0</v>
      </c>
      <c r="F89" s="12" t="n">
        <v>0</v>
      </c>
      <c r="G89" s="12" t="n">
        <v>4400</v>
      </c>
      <c r="H89" s="15" t="n">
        <v>2700</v>
      </c>
      <c r="I89" s="9" t="n">
        <v>0</v>
      </c>
      <c r="J89" s="12" t="n">
        <v>0</v>
      </c>
      <c r="K89" s="12" t="n">
        <v>0</v>
      </c>
      <c r="L89" s="12" t="n">
        <v>4400</v>
      </c>
      <c r="M89" s="15" t="n">
        <v>2700</v>
      </c>
    </row>
    <row outlineLevel="0" r="90">
      <c r="A90" s="37" t="s">
        <v>48</v>
      </c>
      <c r="B90" s="38" t="s">
        <v>3</v>
      </c>
      <c r="C90" s="126" t="s">
        <v>49</v>
      </c>
      <c r="D90" s="9" t="n">
        <v>0</v>
      </c>
      <c r="E90" s="12" t="n">
        <v>0</v>
      </c>
      <c r="F90" s="12" t="n">
        <v>0</v>
      </c>
      <c r="G90" s="12" t="n">
        <v>3500</v>
      </c>
      <c r="H90" s="15" t="n">
        <v>2500</v>
      </c>
      <c r="I90" s="9" t="n">
        <v>0</v>
      </c>
      <c r="J90" s="12" t="n">
        <v>0</v>
      </c>
      <c r="K90" s="12" t="n">
        <v>0</v>
      </c>
      <c r="L90" s="12" t="n">
        <v>3500</v>
      </c>
      <c r="M90" s="15" t="n">
        <v>2500</v>
      </c>
    </row>
    <row outlineLevel="0" r="91">
      <c r="A91" s="37" t="s">
        <v>52</v>
      </c>
      <c r="B91" s="38" t="s">
        <v>3</v>
      </c>
      <c r="C91" s="126" t="s">
        <v>53</v>
      </c>
      <c r="D91" s="9" t="n">
        <v>0</v>
      </c>
      <c r="E91" s="12" t="n">
        <v>0</v>
      </c>
      <c r="F91" s="12" t="n">
        <v>0</v>
      </c>
      <c r="G91" s="12" t="n">
        <v>0</v>
      </c>
      <c r="H91" s="15" t="n">
        <v>2400</v>
      </c>
      <c r="I91" s="9" t="n">
        <v>0</v>
      </c>
      <c r="J91" s="12" t="n">
        <v>0</v>
      </c>
      <c r="K91" s="12" t="n">
        <v>0</v>
      </c>
      <c r="L91" s="12" t="n">
        <v>0</v>
      </c>
      <c r="M91" s="15" t="n">
        <v>2400</v>
      </c>
    </row>
    <row ht="25.5" outlineLevel="0" r="92">
      <c r="A92" s="37" t="s">
        <v>56</v>
      </c>
      <c r="B92" s="38" t="s">
        <v>3</v>
      </c>
      <c r="C92" s="126" t="s">
        <v>57</v>
      </c>
      <c r="D92" s="9" t="n">
        <v>0</v>
      </c>
      <c r="E92" s="12" t="n">
        <v>0</v>
      </c>
      <c r="F92" s="12" t="n">
        <v>0</v>
      </c>
      <c r="G92" s="12" t="n">
        <v>0</v>
      </c>
      <c r="H92" s="15" t="n">
        <v>2400</v>
      </c>
      <c r="I92" s="9" t="n">
        <v>0</v>
      </c>
      <c r="J92" s="12" t="n">
        <v>0</v>
      </c>
      <c r="K92" s="12" t="n">
        <v>0</v>
      </c>
      <c r="L92" s="12" t="n">
        <v>0</v>
      </c>
      <c r="M92" s="15" t="n">
        <v>2400</v>
      </c>
    </row>
    <row outlineLevel="0" r="93">
      <c r="A93" s="37" t="s">
        <v>61</v>
      </c>
      <c r="B93" s="38" t="s">
        <v>3</v>
      </c>
      <c r="C93" s="126" t="s">
        <v>62</v>
      </c>
      <c r="D93" s="9" t="n">
        <v>0</v>
      </c>
      <c r="E93" s="12" t="n">
        <v>0</v>
      </c>
      <c r="F93" s="12" t="n">
        <v>0</v>
      </c>
      <c r="G93" s="12" t="n">
        <v>4400</v>
      </c>
      <c r="H93" s="15" t="n">
        <v>2700</v>
      </c>
      <c r="I93" s="9" t="n">
        <v>0</v>
      </c>
      <c r="J93" s="12" t="n">
        <v>0</v>
      </c>
      <c r="K93" s="12" t="n">
        <v>0</v>
      </c>
      <c r="L93" s="12" t="n">
        <v>4400</v>
      </c>
      <c r="M93" s="15" t="n">
        <v>2700</v>
      </c>
    </row>
    <row outlineLevel="0" r="94">
      <c r="A94" s="37" t="s">
        <v>63</v>
      </c>
      <c r="B94" s="38" t="s">
        <v>3</v>
      </c>
      <c r="C94" s="126" t="s">
        <v>64</v>
      </c>
      <c r="D94" s="9" t="n">
        <v>0</v>
      </c>
      <c r="E94" s="12" t="n">
        <v>0</v>
      </c>
      <c r="F94" s="12" t="n">
        <v>0</v>
      </c>
      <c r="G94" s="12" t="n">
        <v>0</v>
      </c>
      <c r="H94" s="15" t="n">
        <v>2500</v>
      </c>
      <c r="I94" s="9" t="n">
        <v>0</v>
      </c>
      <c r="J94" s="12" t="n">
        <v>0</v>
      </c>
      <c r="K94" s="12" t="n">
        <v>0</v>
      </c>
      <c r="L94" s="12" t="n">
        <v>0</v>
      </c>
      <c r="M94" s="15" t="n">
        <v>2500</v>
      </c>
    </row>
    <row ht="25.5" outlineLevel="0" r="95">
      <c r="A95" s="37" t="s">
        <v>65</v>
      </c>
      <c r="B95" s="38" t="s">
        <v>3</v>
      </c>
      <c r="C95" s="126" t="s">
        <v>66</v>
      </c>
      <c r="D95" s="9" t="n">
        <v>0</v>
      </c>
      <c r="E95" s="12" t="n">
        <v>0</v>
      </c>
      <c r="F95" s="12" t="n">
        <v>0</v>
      </c>
      <c r="G95" s="12" t="n">
        <v>0</v>
      </c>
      <c r="H95" s="15" t="n">
        <v>2200</v>
      </c>
      <c r="I95" s="9" t="n">
        <v>0</v>
      </c>
      <c r="J95" s="12" t="n">
        <v>0</v>
      </c>
      <c r="K95" s="12" t="n">
        <v>0</v>
      </c>
      <c r="L95" s="12" t="n">
        <v>0</v>
      </c>
      <c r="M95" s="15" t="n">
        <v>2200</v>
      </c>
    </row>
    <row outlineLevel="0" r="96">
      <c r="A96" s="37" t="s">
        <v>20</v>
      </c>
      <c r="B96" s="38" t="s">
        <v>3</v>
      </c>
      <c r="C96" s="126" t="s">
        <v>22</v>
      </c>
      <c r="D96" s="9" t="n">
        <v>0</v>
      </c>
      <c r="E96" s="12" t="n">
        <v>0</v>
      </c>
      <c r="F96" s="12" t="n">
        <v>0</v>
      </c>
      <c r="G96" s="12" t="n">
        <v>3300</v>
      </c>
      <c r="H96" s="15" t="n">
        <v>0</v>
      </c>
      <c r="I96" s="9" t="n">
        <v>0</v>
      </c>
      <c r="J96" s="12" t="n">
        <v>0</v>
      </c>
      <c r="K96" s="12" t="n">
        <v>0</v>
      </c>
      <c r="L96" s="12" t="n">
        <v>3300</v>
      </c>
      <c r="M96" s="15" t="n">
        <v>0</v>
      </c>
    </row>
    <row ht="25.5" outlineLevel="0" r="97">
      <c r="A97" s="37" t="s">
        <v>1</v>
      </c>
      <c r="B97" s="38" t="s">
        <v>3</v>
      </c>
      <c r="C97" s="126" t="s">
        <v>4</v>
      </c>
      <c r="D97" s="9" t="n">
        <v>0</v>
      </c>
      <c r="E97" s="12" t="n">
        <v>0</v>
      </c>
      <c r="F97" s="12" t="n">
        <v>0</v>
      </c>
      <c r="G97" s="12" t="n">
        <v>3500</v>
      </c>
      <c r="H97" s="15" t="n">
        <v>0</v>
      </c>
      <c r="I97" s="9" t="n">
        <v>0</v>
      </c>
      <c r="J97" s="12" t="n">
        <v>0</v>
      </c>
      <c r="K97" s="12" t="n">
        <v>0</v>
      </c>
      <c r="L97" s="12" t="n">
        <v>3500</v>
      </c>
      <c r="M97" s="15" t="n">
        <v>0</v>
      </c>
    </row>
    <row ht="25.5" outlineLevel="0" r="98">
      <c r="A98" s="37" t="s">
        <v>8</v>
      </c>
      <c r="B98" s="38" t="s">
        <v>3</v>
      </c>
      <c r="C98" s="126" t="s">
        <v>9</v>
      </c>
      <c r="D98" s="9" t="n">
        <v>0</v>
      </c>
      <c r="E98" s="12" t="n">
        <v>0</v>
      </c>
      <c r="F98" s="12" t="n">
        <v>0</v>
      </c>
      <c r="G98" s="12" t="n">
        <v>2600</v>
      </c>
      <c r="H98" s="15" t="n">
        <v>0</v>
      </c>
      <c r="I98" s="9" t="n">
        <v>0</v>
      </c>
      <c r="J98" s="12" t="n">
        <v>0</v>
      </c>
      <c r="K98" s="12" t="n">
        <v>0</v>
      </c>
      <c r="L98" s="12" t="n">
        <v>2600</v>
      </c>
      <c r="M98" s="15" t="n">
        <v>0</v>
      </c>
    </row>
    <row outlineLevel="0" r="99">
      <c r="A99" s="37" t="s">
        <v>17</v>
      </c>
      <c r="B99" s="38" t="s">
        <v>19</v>
      </c>
      <c r="C99" s="126" t="s">
        <v>21</v>
      </c>
      <c r="D99" s="9" t="n">
        <v>0</v>
      </c>
      <c r="E99" s="12" t="n">
        <v>0</v>
      </c>
      <c r="F99" s="12" t="n">
        <v>0</v>
      </c>
      <c r="G99" s="12" t="n">
        <v>0</v>
      </c>
      <c r="H99" s="15" t="n">
        <v>0</v>
      </c>
      <c r="I99" s="9" t="n">
        <v>0</v>
      </c>
      <c r="J99" s="12" t="n">
        <v>0</v>
      </c>
      <c r="K99" s="12" t="n">
        <v>0</v>
      </c>
      <c r="L99" s="12" t="n">
        <v>0</v>
      </c>
      <c r="M99" s="15" t="n">
        <v>0</v>
      </c>
    </row>
    <row outlineLevel="0" r="100">
      <c r="A100" s="37" t="s">
        <v>23</v>
      </c>
      <c r="B100" s="38" t="s">
        <v>19</v>
      </c>
      <c r="C100" s="126" t="s">
        <v>24</v>
      </c>
      <c r="D100" s="9" t="n">
        <v>0</v>
      </c>
      <c r="E100" s="12" t="n">
        <v>0</v>
      </c>
      <c r="F100" s="12" t="n">
        <v>0</v>
      </c>
      <c r="G100" s="12" t="n">
        <v>0</v>
      </c>
      <c r="H100" s="15" t="n">
        <v>0</v>
      </c>
      <c r="I100" s="9" t="n">
        <v>0</v>
      </c>
      <c r="J100" s="12" t="n">
        <v>0</v>
      </c>
      <c r="K100" s="12" t="n">
        <v>0</v>
      </c>
      <c r="L100" s="12" t="n">
        <v>0</v>
      </c>
      <c r="M100" s="15" t="n">
        <v>0</v>
      </c>
    </row>
    <row ht="26.25" outlineLevel="0" r="101">
      <c r="A101" s="44" t="s">
        <v>25</v>
      </c>
      <c r="B101" s="186" t="s">
        <v>19</v>
      </c>
      <c r="C101" s="131" t="s">
        <v>26</v>
      </c>
      <c r="D101" s="52" t="n">
        <v>0</v>
      </c>
      <c r="E101" s="54" t="n">
        <v>0</v>
      </c>
      <c r="F101" s="54" t="n">
        <v>0</v>
      </c>
      <c r="G101" s="54" t="n">
        <v>2600</v>
      </c>
      <c r="H101" s="56" t="n">
        <v>1700</v>
      </c>
      <c r="I101" s="52" t="n">
        <v>0</v>
      </c>
      <c r="J101" s="54" t="n">
        <v>0</v>
      </c>
      <c r="K101" s="54" t="n">
        <v>0</v>
      </c>
      <c r="L101" s="54" t="n">
        <v>2600</v>
      </c>
      <c r="M101" s="56" t="n">
        <v>1700</v>
      </c>
    </row>
    <row outlineLevel="0" r="102">
      <c r="A102" s="55" t="s">
        <v>27</v>
      </c>
      <c r="B102" s="55" t="s"/>
      <c r="C102" s="55" t="s"/>
      <c r="D102" s="57" t="s">
        <v>73</v>
      </c>
      <c r="E102" s="57" t="s"/>
      <c r="F102" s="57" t="s"/>
      <c r="G102" s="57" t="s"/>
      <c r="H102" s="57" t="s"/>
    </row>
    <row outlineLevel="0" r="103">
      <c r="A103" s="57" t="n"/>
      <c r="B103" s="57" t="n"/>
      <c r="C103" s="57" t="n"/>
    </row>
    <row outlineLevel="0" r="104">
      <c r="A104" s="57" t="s">
        <v>74</v>
      </c>
      <c r="B104" s="57" t="n"/>
      <c r="C104" s="57" t="n"/>
    </row>
    <row outlineLevel="0" r="105">
      <c r="A105" s="187" t="s">
        <v>31</v>
      </c>
      <c r="B105" s="187" t="s"/>
      <c r="C105" s="187" t="s"/>
    </row>
    <row outlineLevel="0" r="106">
      <c r="A106" s="57" t="n"/>
      <c r="B106" s="57" t="n"/>
      <c r="C106" s="57" t="n"/>
    </row>
    <row outlineLevel="0" r="107">
      <c r="A107" s="57" t="n"/>
      <c r="B107" s="57" t="n"/>
      <c r="C107" s="57" t="n"/>
    </row>
  </sheetData>
  <mergeCells count="41">
    <mergeCell ref="A4:C4"/>
    <mergeCell ref="A5:C5"/>
    <mergeCell ref="A10:C10"/>
    <mergeCell ref="A12:E12"/>
    <mergeCell ref="A14:C14"/>
    <mergeCell ref="A15:C15"/>
    <mergeCell ref="D4:H4"/>
    <mergeCell ref="D5:H5"/>
    <mergeCell ref="D10:H10"/>
    <mergeCell ref="D14:H14"/>
    <mergeCell ref="D15:H15"/>
    <mergeCell ref="I14:M14"/>
    <mergeCell ref="I15:M15"/>
    <mergeCell ref="A37:C37"/>
    <mergeCell ref="A42:C42"/>
    <mergeCell ref="A43:C43"/>
    <mergeCell ref="D37:H37"/>
    <mergeCell ref="D42:H42"/>
    <mergeCell ref="D43:H43"/>
    <mergeCell ref="A59:C59"/>
    <mergeCell ref="D59:H59"/>
    <mergeCell ref="A64:C64"/>
    <mergeCell ref="D64:H64"/>
    <mergeCell ref="D65:H65"/>
    <mergeCell ref="A65:C65"/>
    <mergeCell ref="I86:M86"/>
    <mergeCell ref="I65:M65"/>
    <mergeCell ref="I64:M64"/>
    <mergeCell ref="I43:M43"/>
    <mergeCell ref="I42:M42"/>
    <mergeCell ref="I85:M85"/>
    <mergeCell ref="D86:H86"/>
    <mergeCell ref="D85:H85"/>
    <mergeCell ref="A86:C86"/>
    <mergeCell ref="A85:C85"/>
    <mergeCell ref="A84:C84"/>
    <mergeCell ref="A81:C81"/>
    <mergeCell ref="A102:C102"/>
    <mergeCell ref="A105:C105"/>
    <mergeCell ref="D81:H81"/>
    <mergeCell ref="D102:H102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B5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4257811290726"/>
    <col customWidth="true" max="2" min="2" outlineLevel="0" width="18.1406248017584"/>
    <col customWidth="true" max="3" min="3" outlineLevel="0" width="38.1406241250937"/>
  </cols>
  <sheetData>
    <row ht="15.75" outlineLevel="0" r="2">
      <c r="D2" s="188" t="s">
        <v>75</v>
      </c>
      <c r="E2" s="188" t="s"/>
      <c r="F2" s="188" t="s"/>
      <c r="G2" s="188" t="s"/>
      <c r="H2" s="188" t="s"/>
      <c r="I2" s="188" t="s"/>
      <c r="J2" s="188" t="s"/>
      <c r="K2" s="188" t="s"/>
      <c r="L2" s="188" t="s"/>
      <c r="M2" s="188" t="s"/>
    </row>
    <row ht="15.75" outlineLevel="0" r="3"/>
    <row ht="15.75" outlineLevel="0" r="4">
      <c r="A4" s="3" t="s">
        <v>2</v>
      </c>
      <c r="B4" s="189" t="s"/>
      <c r="C4" s="190" t="s"/>
      <c r="D4" s="8" t="s">
        <v>77</v>
      </c>
      <c r="E4" s="191" t="s"/>
      <c r="F4" s="192" t="s"/>
      <c r="G4" s="193" t="s"/>
      <c r="H4" s="194" t="s"/>
      <c r="I4" s="8" t="s">
        <v>78</v>
      </c>
      <c r="J4" s="195" t="s"/>
      <c r="K4" s="196" t="s"/>
      <c r="L4" s="197" t="s"/>
      <c r="M4" s="198" t="s"/>
      <c r="N4" s="8" t="s">
        <v>79</v>
      </c>
      <c r="O4" s="199" t="s"/>
      <c r="P4" s="200" t="s"/>
      <c r="Q4" s="201" t="s"/>
      <c r="R4" s="202" t="s"/>
      <c r="S4" s="8" t="s">
        <v>80</v>
      </c>
      <c r="T4" s="203" t="s"/>
      <c r="U4" s="204" t="s"/>
      <c r="V4" s="205" t="s"/>
      <c r="W4" s="206" t="s"/>
      <c r="X4" s="8" t="s">
        <v>81</v>
      </c>
      <c r="Y4" s="207" t="s"/>
      <c r="Z4" s="208" t="s"/>
      <c r="AA4" s="209" t="s"/>
      <c r="AB4" s="210" t="s"/>
    </row>
    <row ht="15.75" outlineLevel="0" r="5">
      <c r="A5" s="16" t="s">
        <v>6</v>
      </c>
      <c r="B5" s="211" t="s"/>
      <c r="C5" s="212" t="s"/>
      <c r="D5" s="19" t="s">
        <v>35</v>
      </c>
      <c r="E5" s="213" t="s"/>
      <c r="F5" s="214" t="s"/>
      <c r="G5" s="215" t="s"/>
      <c r="H5" s="216" t="s"/>
      <c r="I5" s="19" t="s">
        <v>35</v>
      </c>
      <c r="J5" s="217" t="s"/>
      <c r="K5" s="219" t="s"/>
      <c r="L5" s="221" t="s"/>
      <c r="M5" s="222" t="s"/>
      <c r="N5" s="19" t="s">
        <v>35</v>
      </c>
      <c r="O5" s="224" t="s"/>
      <c r="P5" s="226" t="s"/>
      <c r="Q5" s="228" t="s"/>
      <c r="R5" s="230" t="s"/>
      <c r="S5" s="19" t="s">
        <v>35</v>
      </c>
      <c r="T5" s="232" t="s"/>
      <c r="U5" s="235" t="s"/>
      <c r="V5" s="237" t="s"/>
      <c r="W5" s="238" t="s"/>
      <c r="X5" s="19" t="s">
        <v>35</v>
      </c>
      <c r="Y5" s="241" t="s"/>
      <c r="Z5" s="243" t="s"/>
      <c r="AA5" s="245" t="s"/>
      <c r="AB5" s="246" t="s"/>
    </row>
    <row ht="90" outlineLevel="0" r="6">
      <c r="A6" s="95" t="s">
        <v>10</v>
      </c>
      <c r="B6" s="98" t="s">
        <v>11</v>
      </c>
      <c r="C6" s="100" t="s">
        <v>12</v>
      </c>
      <c r="D6" s="102" t="s">
        <v>13</v>
      </c>
      <c r="E6" s="105" t="s">
        <v>14</v>
      </c>
      <c r="F6" s="105" t="s">
        <v>15</v>
      </c>
      <c r="G6" s="105" t="s">
        <v>16</v>
      </c>
      <c r="H6" s="108" t="s">
        <v>18</v>
      </c>
      <c r="I6" s="102" t="s">
        <v>13</v>
      </c>
      <c r="J6" s="105" t="s">
        <v>14</v>
      </c>
      <c r="K6" s="105" t="s">
        <v>15</v>
      </c>
      <c r="L6" s="105" t="s">
        <v>16</v>
      </c>
      <c r="M6" s="108" t="s">
        <v>18</v>
      </c>
      <c r="N6" s="102" t="s">
        <v>13</v>
      </c>
      <c r="O6" s="105" t="s">
        <v>14</v>
      </c>
      <c r="P6" s="105" t="s">
        <v>15</v>
      </c>
      <c r="Q6" s="105" t="s">
        <v>16</v>
      </c>
      <c r="R6" s="108" t="s">
        <v>18</v>
      </c>
      <c r="S6" s="102" t="s">
        <v>13</v>
      </c>
      <c r="T6" s="105" t="s">
        <v>14</v>
      </c>
      <c r="U6" s="105" t="s">
        <v>15</v>
      </c>
      <c r="V6" s="105" t="s">
        <v>16</v>
      </c>
      <c r="W6" s="108" t="s">
        <v>18</v>
      </c>
      <c r="X6" s="102" t="s">
        <v>13</v>
      </c>
      <c r="Y6" s="105" t="s">
        <v>14</v>
      </c>
      <c r="Z6" s="105" t="s">
        <v>15</v>
      </c>
      <c r="AA6" s="105" t="s">
        <v>16</v>
      </c>
      <c r="AB6" s="108" t="s">
        <v>18</v>
      </c>
    </row>
    <row outlineLevel="0" r="7">
      <c r="A7" s="109" t="s">
        <v>37</v>
      </c>
      <c r="B7" s="110" t="s">
        <v>38</v>
      </c>
      <c r="C7" s="111" t="s">
        <v>39</v>
      </c>
      <c r="D7" s="112" t="n">
        <v>15600</v>
      </c>
      <c r="E7" s="113" t="n">
        <v>10400</v>
      </c>
      <c r="F7" s="113" t="n">
        <v>8850</v>
      </c>
      <c r="G7" s="113" t="n">
        <v>7800</v>
      </c>
      <c r="H7" s="115" t="n">
        <v>6800</v>
      </c>
      <c r="I7" s="112" t="n">
        <v>19200</v>
      </c>
      <c r="J7" s="113" t="n">
        <v>12800</v>
      </c>
      <c r="K7" s="113" t="n">
        <v>10900</v>
      </c>
      <c r="L7" s="113" t="n">
        <v>9600</v>
      </c>
      <c r="M7" s="115" t="n">
        <v>8350</v>
      </c>
      <c r="N7" s="112" t="n">
        <v>19200</v>
      </c>
      <c r="O7" s="113" t="n">
        <v>12800</v>
      </c>
      <c r="P7" s="113" t="n">
        <v>10900</v>
      </c>
      <c r="Q7" s="113" t="n">
        <v>9600</v>
      </c>
      <c r="R7" s="115" t="n">
        <v>8350</v>
      </c>
      <c r="S7" s="112" t="n">
        <v>20250</v>
      </c>
      <c r="T7" s="113" t="n">
        <v>13500</v>
      </c>
      <c r="U7" s="113" t="n">
        <v>11500</v>
      </c>
      <c r="V7" s="113" t="n">
        <v>10150</v>
      </c>
      <c r="W7" s="115" t="n">
        <v>8800</v>
      </c>
      <c r="X7" s="112" t="n">
        <v>16900</v>
      </c>
      <c r="Y7" s="113" t="n">
        <v>11250</v>
      </c>
      <c r="Z7" s="113" t="n">
        <v>9600</v>
      </c>
      <c r="AA7" s="113" t="n">
        <v>8450</v>
      </c>
      <c r="AB7" s="115" t="n">
        <v>7350</v>
      </c>
    </row>
    <row outlineLevel="0" r="8">
      <c r="A8" s="120" t="s">
        <v>42</v>
      </c>
      <c r="B8" s="121" t="s">
        <v>38</v>
      </c>
      <c r="C8" s="123" t="s">
        <v>43</v>
      </c>
      <c r="D8" s="124" t="n">
        <v>20350</v>
      </c>
      <c r="E8" s="12" t="n">
        <v>13550</v>
      </c>
      <c r="F8" s="12" t="n">
        <v>12200</v>
      </c>
      <c r="G8" s="12" t="n">
        <v>10200</v>
      </c>
      <c r="H8" s="15" t="n">
        <v>8850</v>
      </c>
      <c r="I8" s="124" t="n">
        <v>23850</v>
      </c>
      <c r="J8" s="12" t="n">
        <v>15900</v>
      </c>
      <c r="K8" s="12" t="n">
        <v>14350</v>
      </c>
      <c r="L8" s="12" t="n">
        <v>11950</v>
      </c>
      <c r="M8" s="15" t="n">
        <v>10350</v>
      </c>
      <c r="N8" s="124" t="n">
        <v>23850</v>
      </c>
      <c r="O8" s="12" t="n">
        <v>15900</v>
      </c>
      <c r="P8" s="12" t="n">
        <v>14350</v>
      </c>
      <c r="Q8" s="12" t="n">
        <v>11950</v>
      </c>
      <c r="R8" s="15" t="n">
        <v>10350</v>
      </c>
      <c r="S8" s="124" t="n">
        <v>26250</v>
      </c>
      <c r="T8" s="12" t="n">
        <v>17500</v>
      </c>
      <c r="U8" s="12" t="n">
        <v>15750</v>
      </c>
      <c r="V8" s="12" t="n">
        <v>13150</v>
      </c>
      <c r="W8" s="15" t="n">
        <v>11400</v>
      </c>
      <c r="X8" s="124" t="n">
        <v>22000</v>
      </c>
      <c r="Y8" s="12" t="n">
        <v>14650</v>
      </c>
      <c r="Z8" s="12" t="n">
        <v>13200</v>
      </c>
      <c r="AA8" s="12" t="n">
        <v>11000</v>
      </c>
      <c r="AB8" s="15" t="n">
        <v>9550</v>
      </c>
    </row>
    <row outlineLevel="0" r="9">
      <c r="A9" s="120" t="s">
        <v>46</v>
      </c>
      <c r="B9" s="121" t="s">
        <v>38</v>
      </c>
      <c r="C9" s="123" t="s">
        <v>47</v>
      </c>
      <c r="D9" s="124" t="n">
        <v>15400</v>
      </c>
      <c r="E9" s="12" t="n">
        <v>10250</v>
      </c>
      <c r="F9" s="12" t="n">
        <v>8750</v>
      </c>
      <c r="G9" s="12" t="n">
        <v>7700</v>
      </c>
      <c r="H9" s="15" t="n">
        <v>6700</v>
      </c>
      <c r="I9" s="124" t="n">
        <v>18850</v>
      </c>
      <c r="J9" s="12" t="n">
        <v>12550</v>
      </c>
      <c r="K9" s="12" t="n">
        <v>10700</v>
      </c>
      <c r="L9" s="12" t="n">
        <v>9450</v>
      </c>
      <c r="M9" s="15" t="n">
        <v>8200</v>
      </c>
      <c r="N9" s="124" t="n">
        <v>18850</v>
      </c>
      <c r="O9" s="12" t="n">
        <v>12550</v>
      </c>
      <c r="P9" s="12" t="n">
        <v>10700</v>
      </c>
      <c r="Q9" s="12" t="n">
        <v>9450</v>
      </c>
      <c r="R9" s="15" t="n">
        <v>8200</v>
      </c>
      <c r="S9" s="124" t="n">
        <v>19900</v>
      </c>
      <c r="T9" s="12" t="n">
        <v>13250</v>
      </c>
      <c r="U9" s="12" t="n">
        <v>11300</v>
      </c>
      <c r="V9" s="12" t="n">
        <v>9950</v>
      </c>
      <c r="W9" s="15" t="n">
        <v>8650</v>
      </c>
      <c r="X9" s="124" t="n">
        <v>16750</v>
      </c>
      <c r="Y9" s="12" t="n">
        <v>11150</v>
      </c>
      <c r="Z9" s="12" t="n">
        <v>9500</v>
      </c>
      <c r="AA9" s="12" t="n">
        <v>8400</v>
      </c>
      <c r="AB9" s="15" t="n">
        <v>7250</v>
      </c>
    </row>
    <row outlineLevel="0" r="10">
      <c r="A10" s="120" t="s">
        <v>50</v>
      </c>
      <c r="B10" s="121" t="s">
        <v>38</v>
      </c>
      <c r="C10" s="123" t="s">
        <v>51</v>
      </c>
      <c r="D10" s="124" t="n">
        <v>16950</v>
      </c>
      <c r="E10" s="12" t="n">
        <v>11300</v>
      </c>
      <c r="F10" s="12" t="n">
        <v>9650</v>
      </c>
      <c r="G10" s="12" t="n">
        <v>8500</v>
      </c>
      <c r="H10" s="15" t="n">
        <v>7350</v>
      </c>
      <c r="I10" s="124" t="n">
        <v>20800</v>
      </c>
      <c r="J10" s="12" t="n">
        <v>13850</v>
      </c>
      <c r="K10" s="12" t="n">
        <v>11800</v>
      </c>
      <c r="L10" s="12" t="n">
        <v>10400</v>
      </c>
      <c r="M10" s="15" t="n">
        <v>9050</v>
      </c>
      <c r="N10" s="124" t="n">
        <v>20800</v>
      </c>
      <c r="O10" s="12" t="n">
        <v>13850</v>
      </c>
      <c r="P10" s="12" t="n">
        <v>11800</v>
      </c>
      <c r="Q10" s="12" t="n">
        <v>10400</v>
      </c>
      <c r="R10" s="15" t="n">
        <v>9050</v>
      </c>
      <c r="S10" s="124" t="n">
        <v>22000</v>
      </c>
      <c r="T10" s="12" t="n">
        <v>14650</v>
      </c>
      <c r="U10" s="12" t="n">
        <v>12500</v>
      </c>
      <c r="V10" s="12" t="n">
        <v>11000</v>
      </c>
      <c r="W10" s="15" t="n">
        <v>9550</v>
      </c>
      <c r="X10" s="124" t="n">
        <v>18400</v>
      </c>
      <c r="Y10" s="12" t="n">
        <v>12250</v>
      </c>
      <c r="Z10" s="12" t="n">
        <v>10450</v>
      </c>
      <c r="AA10" s="12" t="n">
        <v>9200</v>
      </c>
      <c r="AB10" s="15" t="n">
        <v>8000</v>
      </c>
    </row>
    <row outlineLevel="0" r="11">
      <c r="A11" s="120" t="s">
        <v>54</v>
      </c>
      <c r="B11" s="121" t="s">
        <v>38</v>
      </c>
      <c r="C11" s="123" t="s">
        <v>55</v>
      </c>
      <c r="D11" s="124" t="n">
        <v>15400</v>
      </c>
      <c r="E11" s="12" t="n">
        <v>10250</v>
      </c>
      <c r="F11" s="12" t="n">
        <v>8750</v>
      </c>
      <c r="G11" s="12" t="n">
        <v>7700</v>
      </c>
      <c r="H11" s="15" t="n">
        <v>6700</v>
      </c>
      <c r="I11" s="124" t="n">
        <v>18850</v>
      </c>
      <c r="J11" s="12" t="n">
        <v>12550</v>
      </c>
      <c r="K11" s="12" t="n">
        <v>10700</v>
      </c>
      <c r="L11" s="12" t="n">
        <v>9450</v>
      </c>
      <c r="M11" s="15" t="n">
        <v>8200</v>
      </c>
      <c r="N11" s="124" t="n">
        <v>18850</v>
      </c>
      <c r="O11" s="12" t="n">
        <v>12550</v>
      </c>
      <c r="P11" s="12" t="n">
        <v>10700</v>
      </c>
      <c r="Q11" s="12" t="n">
        <v>9450</v>
      </c>
      <c r="R11" s="15" t="n">
        <v>8200</v>
      </c>
      <c r="S11" s="124" t="n">
        <v>19900</v>
      </c>
      <c r="T11" s="12" t="n">
        <v>13250</v>
      </c>
      <c r="U11" s="12" t="n">
        <v>11300</v>
      </c>
      <c r="V11" s="12" t="n">
        <v>9950</v>
      </c>
      <c r="W11" s="15" t="n">
        <v>8650</v>
      </c>
      <c r="X11" s="124" t="n">
        <v>16750</v>
      </c>
      <c r="Y11" s="12" t="n">
        <v>11150</v>
      </c>
      <c r="Z11" s="12" t="n">
        <v>9500</v>
      </c>
      <c r="AA11" s="12" t="n">
        <v>8400</v>
      </c>
      <c r="AB11" s="15" t="n">
        <v>7250</v>
      </c>
    </row>
    <row ht="25.5" outlineLevel="0" r="12">
      <c r="A12" s="125" t="s">
        <v>58</v>
      </c>
      <c r="B12" s="4" t="s">
        <v>59</v>
      </c>
      <c r="C12" s="127" t="s">
        <v>60</v>
      </c>
      <c r="D12" s="124" t="n">
        <v>15400</v>
      </c>
      <c r="E12" s="12" t="n">
        <v>10250</v>
      </c>
      <c r="F12" s="12" t="n">
        <v>8750</v>
      </c>
      <c r="G12" s="12" t="n">
        <v>7700</v>
      </c>
      <c r="H12" s="15" t="n">
        <v>6700</v>
      </c>
      <c r="I12" s="124" t="n">
        <v>18850</v>
      </c>
      <c r="J12" s="12" t="n">
        <v>12550</v>
      </c>
      <c r="K12" s="12" t="n">
        <v>10700</v>
      </c>
      <c r="L12" s="12" t="n">
        <v>9450</v>
      </c>
      <c r="M12" s="15" t="n">
        <v>8200</v>
      </c>
      <c r="N12" s="124" t="n">
        <v>18850</v>
      </c>
      <c r="O12" s="12" t="n">
        <v>12550</v>
      </c>
      <c r="P12" s="12" t="n">
        <v>10700</v>
      </c>
      <c r="Q12" s="12" t="n">
        <v>9450</v>
      </c>
      <c r="R12" s="15" t="n">
        <v>8200</v>
      </c>
      <c r="S12" s="124" t="n">
        <v>19900</v>
      </c>
      <c r="T12" s="12" t="n">
        <v>13250</v>
      </c>
      <c r="U12" s="12" t="n">
        <v>11300</v>
      </c>
      <c r="V12" s="12" t="n">
        <v>9950</v>
      </c>
      <c r="W12" s="15" t="n">
        <v>8650</v>
      </c>
      <c r="X12" s="124" t="n">
        <v>16750</v>
      </c>
      <c r="Y12" s="12" t="n">
        <v>11150</v>
      </c>
      <c r="Z12" s="12" t="n">
        <v>9500</v>
      </c>
      <c r="AA12" s="12" t="n">
        <v>8400</v>
      </c>
      <c r="AB12" s="15" t="n">
        <v>7250</v>
      </c>
    </row>
    <row outlineLevel="0" r="13">
      <c r="A13" s="109" t="s">
        <v>40</v>
      </c>
      <c r="B13" s="110" t="s">
        <v>3</v>
      </c>
      <c r="C13" s="128" t="s">
        <v>41</v>
      </c>
      <c r="D13" s="118" t="n">
        <v>10900</v>
      </c>
      <c r="E13" s="119" t="n">
        <v>7250</v>
      </c>
      <c r="F13" s="119" t="n">
        <v>5800</v>
      </c>
      <c r="G13" s="119" t="n">
        <v>5450</v>
      </c>
      <c r="H13" s="122" t="n">
        <v>4350</v>
      </c>
      <c r="I13" s="118" t="n">
        <v>13350</v>
      </c>
      <c r="J13" s="119" t="n">
        <v>8900</v>
      </c>
      <c r="K13" s="119" t="n">
        <v>7150</v>
      </c>
      <c r="L13" s="119" t="n">
        <v>6700</v>
      </c>
      <c r="M13" s="122" t="n">
        <v>5350</v>
      </c>
      <c r="N13" s="118" t="n">
        <v>13350</v>
      </c>
      <c r="O13" s="119" t="n">
        <v>8900</v>
      </c>
      <c r="P13" s="119" t="n">
        <v>7150</v>
      </c>
      <c r="Q13" s="119" t="n">
        <v>6700</v>
      </c>
      <c r="R13" s="122" t="n">
        <v>5350</v>
      </c>
      <c r="S13" s="118" t="n">
        <v>14850</v>
      </c>
      <c r="T13" s="119" t="n">
        <v>9900</v>
      </c>
      <c r="U13" s="119" t="n">
        <v>7950</v>
      </c>
      <c r="V13" s="119" t="n">
        <v>7450</v>
      </c>
      <c r="W13" s="122" t="n">
        <v>5950</v>
      </c>
      <c r="X13" s="118" t="n">
        <v>11550</v>
      </c>
      <c r="Y13" s="119" t="n">
        <v>7700</v>
      </c>
      <c r="Z13" s="119" t="n">
        <v>6200</v>
      </c>
      <c r="AA13" s="119" t="n">
        <v>5800</v>
      </c>
      <c r="AB13" s="122" t="n">
        <v>4650</v>
      </c>
    </row>
    <row outlineLevel="0" r="14">
      <c r="A14" s="120" t="s">
        <v>44</v>
      </c>
      <c r="B14" s="121" t="s">
        <v>3</v>
      </c>
      <c r="C14" s="129" t="s">
        <v>45</v>
      </c>
      <c r="D14" s="124" t="n">
        <v>11350</v>
      </c>
      <c r="E14" s="12" t="n">
        <v>7550</v>
      </c>
      <c r="F14" s="12" t="n">
        <v>6050</v>
      </c>
      <c r="G14" s="12" t="n">
        <v>5700</v>
      </c>
      <c r="H14" s="15" t="n">
        <v>4550</v>
      </c>
      <c r="I14" s="124" t="n">
        <v>14050</v>
      </c>
      <c r="J14" s="12" t="n">
        <v>9350</v>
      </c>
      <c r="K14" s="12" t="n">
        <v>7500</v>
      </c>
      <c r="L14" s="12" t="n">
        <v>7050</v>
      </c>
      <c r="M14" s="15" t="n">
        <v>5650</v>
      </c>
      <c r="N14" s="124" t="n">
        <v>14050</v>
      </c>
      <c r="O14" s="12" t="n">
        <v>9350</v>
      </c>
      <c r="P14" s="12" t="n">
        <v>7500</v>
      </c>
      <c r="Q14" s="12" t="n">
        <v>7050</v>
      </c>
      <c r="R14" s="15" t="n">
        <v>5650</v>
      </c>
      <c r="S14" s="124" t="n">
        <v>15550</v>
      </c>
      <c r="T14" s="12" t="n">
        <v>10350</v>
      </c>
      <c r="U14" s="12" t="n">
        <v>8300</v>
      </c>
      <c r="V14" s="12" t="n">
        <v>7800</v>
      </c>
      <c r="W14" s="15" t="n">
        <v>6250</v>
      </c>
      <c r="X14" s="124" t="n">
        <v>12250</v>
      </c>
      <c r="Y14" s="12" t="n">
        <v>8150</v>
      </c>
      <c r="Z14" s="12" t="n">
        <v>6550</v>
      </c>
      <c r="AA14" s="12" t="n">
        <v>6150</v>
      </c>
      <c r="AB14" s="15" t="n">
        <v>4900</v>
      </c>
    </row>
    <row ht="25.5" outlineLevel="0" r="15">
      <c r="A15" s="125" t="s">
        <v>48</v>
      </c>
      <c r="B15" s="4" t="s">
        <v>3</v>
      </c>
      <c r="C15" s="127" t="s">
        <v>49</v>
      </c>
      <c r="D15" s="124" t="n">
        <v>9300</v>
      </c>
      <c r="E15" s="12" t="n">
        <v>6200</v>
      </c>
      <c r="F15" s="12" t="n">
        <v>5000</v>
      </c>
      <c r="G15" s="12" t="n">
        <v>4650</v>
      </c>
      <c r="H15" s="15" t="n">
        <v>3750</v>
      </c>
      <c r="I15" s="124" t="n">
        <v>12100</v>
      </c>
      <c r="J15" s="12" t="n">
        <v>8050</v>
      </c>
      <c r="K15" s="12" t="n">
        <v>6450</v>
      </c>
      <c r="L15" s="12" t="n">
        <v>6050</v>
      </c>
      <c r="M15" s="15" t="n">
        <v>4850</v>
      </c>
      <c r="N15" s="124" t="n">
        <v>12100</v>
      </c>
      <c r="O15" s="12" t="n">
        <v>8050</v>
      </c>
      <c r="P15" s="12" t="n">
        <v>6450</v>
      </c>
      <c r="Q15" s="12" t="n">
        <v>6050</v>
      </c>
      <c r="R15" s="15" t="n">
        <v>4850</v>
      </c>
      <c r="S15" s="124" t="n">
        <v>12850</v>
      </c>
      <c r="T15" s="12" t="n">
        <v>8550</v>
      </c>
      <c r="U15" s="12" t="n">
        <v>6850</v>
      </c>
      <c r="V15" s="12" t="n">
        <v>6450</v>
      </c>
      <c r="W15" s="15" t="n">
        <v>5150</v>
      </c>
      <c r="X15" s="124" t="n">
        <v>9900</v>
      </c>
      <c r="Y15" s="12" t="n">
        <v>6600</v>
      </c>
      <c r="Z15" s="12" t="n">
        <v>5300</v>
      </c>
      <c r="AA15" s="12" t="n">
        <v>4950</v>
      </c>
      <c r="AB15" s="15" t="n">
        <v>4000</v>
      </c>
    </row>
    <row ht="25.5" outlineLevel="0" r="16">
      <c r="A16" s="125" t="s">
        <v>52</v>
      </c>
      <c r="B16" s="4" t="s">
        <v>3</v>
      </c>
      <c r="C16" s="127" t="s">
        <v>53</v>
      </c>
      <c r="D16" s="124" t="n">
        <v>7400</v>
      </c>
      <c r="E16" s="12" t="n">
        <v>7400</v>
      </c>
      <c r="F16" s="12" t="n">
        <v>5950</v>
      </c>
      <c r="G16" s="12" t="n">
        <v>0</v>
      </c>
      <c r="H16" s="15" t="n">
        <v>4450</v>
      </c>
      <c r="I16" s="124" t="n">
        <v>9100</v>
      </c>
      <c r="J16" s="12" t="n">
        <v>9100</v>
      </c>
      <c r="K16" s="12" t="n">
        <v>7300</v>
      </c>
      <c r="L16" s="12" t="n">
        <v>0</v>
      </c>
      <c r="M16" s="15" t="n">
        <v>5500</v>
      </c>
      <c r="N16" s="124" t="n">
        <v>9100</v>
      </c>
      <c r="O16" s="12" t="n">
        <v>9100</v>
      </c>
      <c r="P16" s="12" t="n">
        <v>7300</v>
      </c>
      <c r="Q16" s="12" t="n">
        <v>0</v>
      </c>
      <c r="R16" s="15" t="n">
        <v>5500</v>
      </c>
      <c r="S16" s="124" t="n">
        <v>10050</v>
      </c>
      <c r="T16" s="12" t="n">
        <v>10050</v>
      </c>
      <c r="U16" s="12" t="n">
        <v>8050</v>
      </c>
      <c r="V16" s="12" t="n">
        <v>0</v>
      </c>
      <c r="W16" s="15" t="n">
        <v>6050</v>
      </c>
      <c r="X16" s="124" t="n">
        <v>7850</v>
      </c>
      <c r="Y16" s="12" t="n">
        <v>7850</v>
      </c>
      <c r="Z16" s="12" t="n">
        <v>6300</v>
      </c>
      <c r="AA16" s="12" t="n">
        <v>0</v>
      </c>
      <c r="AB16" s="15" t="n">
        <v>4750</v>
      </c>
    </row>
    <row ht="25.5" outlineLevel="0" r="17">
      <c r="A17" s="125" t="s">
        <v>56</v>
      </c>
      <c r="B17" s="4" t="s">
        <v>3</v>
      </c>
      <c r="C17" s="127" t="s">
        <v>57</v>
      </c>
      <c r="D17" s="124" t="n">
        <v>7650</v>
      </c>
      <c r="E17" s="12" t="n">
        <v>7650</v>
      </c>
      <c r="F17" s="12" t="n">
        <v>6150</v>
      </c>
      <c r="G17" s="12" t="n">
        <v>0</v>
      </c>
      <c r="H17" s="15" t="n">
        <v>4600</v>
      </c>
      <c r="I17" s="124" t="n">
        <v>9350</v>
      </c>
      <c r="J17" s="12" t="n">
        <v>9350</v>
      </c>
      <c r="K17" s="12" t="n">
        <v>7500</v>
      </c>
      <c r="L17" s="12" t="n">
        <v>0</v>
      </c>
      <c r="M17" s="15" t="n">
        <v>5650</v>
      </c>
      <c r="N17" s="124" t="n">
        <v>9350</v>
      </c>
      <c r="O17" s="12" t="n">
        <v>9350</v>
      </c>
      <c r="P17" s="12" t="n">
        <v>7500</v>
      </c>
      <c r="Q17" s="12" t="n">
        <v>0</v>
      </c>
      <c r="R17" s="15" t="n">
        <v>5650</v>
      </c>
      <c r="S17" s="124" t="n">
        <v>10500</v>
      </c>
      <c r="T17" s="12" t="n">
        <v>10500</v>
      </c>
      <c r="U17" s="12" t="n">
        <v>8400</v>
      </c>
      <c r="V17" s="12" t="n">
        <v>0</v>
      </c>
      <c r="W17" s="15" t="n">
        <v>6300</v>
      </c>
      <c r="X17" s="124" t="n">
        <v>8250</v>
      </c>
      <c r="Y17" s="12" t="n">
        <v>8250</v>
      </c>
      <c r="Z17" s="12" t="n">
        <v>6600</v>
      </c>
      <c r="AA17" s="12" t="n">
        <v>0</v>
      </c>
      <c r="AB17" s="15" t="n">
        <v>4950</v>
      </c>
    </row>
    <row outlineLevel="0" r="18">
      <c r="A18" s="125" t="s">
        <v>61</v>
      </c>
      <c r="B18" s="4" t="s">
        <v>3</v>
      </c>
      <c r="C18" s="127" t="s">
        <v>62</v>
      </c>
      <c r="D18" s="124" t="n">
        <v>11350</v>
      </c>
      <c r="E18" s="12" t="n">
        <v>7550</v>
      </c>
      <c r="F18" s="12" t="n">
        <v>6050</v>
      </c>
      <c r="G18" s="12" t="n">
        <v>5700</v>
      </c>
      <c r="H18" s="15" t="n">
        <v>4550</v>
      </c>
      <c r="I18" s="124" t="n">
        <v>14050</v>
      </c>
      <c r="J18" s="12" t="n">
        <v>9350</v>
      </c>
      <c r="K18" s="12" t="n">
        <v>7500</v>
      </c>
      <c r="L18" s="12" t="n">
        <v>7050</v>
      </c>
      <c r="M18" s="15" t="n">
        <v>5650</v>
      </c>
      <c r="N18" s="124" t="n">
        <v>14050</v>
      </c>
      <c r="O18" s="12" t="n">
        <v>9350</v>
      </c>
      <c r="P18" s="12" t="n">
        <v>7500</v>
      </c>
      <c r="Q18" s="12" t="n">
        <v>7050</v>
      </c>
      <c r="R18" s="15" t="n">
        <v>5650</v>
      </c>
      <c r="S18" s="124" t="n">
        <v>15550</v>
      </c>
      <c r="T18" s="12" t="n">
        <v>10350</v>
      </c>
      <c r="U18" s="12" t="n">
        <v>8300</v>
      </c>
      <c r="V18" s="12" t="n">
        <v>7800</v>
      </c>
      <c r="W18" s="15" t="n">
        <v>6250</v>
      </c>
      <c r="X18" s="124" t="n">
        <v>12250</v>
      </c>
      <c r="Y18" s="12" t="n">
        <v>8150</v>
      </c>
      <c r="Z18" s="12" t="n">
        <v>6550</v>
      </c>
      <c r="AA18" s="12" t="n">
        <v>6150</v>
      </c>
      <c r="AB18" s="15" t="n">
        <v>4900</v>
      </c>
    </row>
    <row ht="25.5" outlineLevel="0" r="19">
      <c r="A19" s="125" t="s">
        <v>63</v>
      </c>
      <c r="B19" s="4" t="s">
        <v>3</v>
      </c>
      <c r="C19" s="127" t="s">
        <v>64</v>
      </c>
      <c r="D19" s="124" t="n">
        <v>7700</v>
      </c>
      <c r="E19" s="12" t="n">
        <v>7700</v>
      </c>
      <c r="F19" s="12" t="n">
        <v>6200</v>
      </c>
      <c r="G19" s="12" t="n">
        <v>0</v>
      </c>
      <c r="H19" s="15" t="n">
        <v>4650</v>
      </c>
      <c r="I19" s="124" t="n">
        <v>9450</v>
      </c>
      <c r="J19" s="12" t="n">
        <v>9450</v>
      </c>
      <c r="K19" s="12" t="n">
        <v>7600</v>
      </c>
      <c r="L19" s="12" t="n">
        <v>0</v>
      </c>
      <c r="M19" s="15" t="n">
        <v>5700</v>
      </c>
      <c r="N19" s="124" t="n">
        <v>9450</v>
      </c>
      <c r="O19" s="12" t="n">
        <v>9450</v>
      </c>
      <c r="P19" s="12" t="n">
        <v>7600</v>
      </c>
      <c r="Q19" s="12" t="n">
        <v>0</v>
      </c>
      <c r="R19" s="15" t="n">
        <v>5700</v>
      </c>
      <c r="S19" s="124" t="n">
        <v>10600</v>
      </c>
      <c r="T19" s="12" t="n">
        <v>10600</v>
      </c>
      <c r="U19" s="12" t="n">
        <v>8500</v>
      </c>
      <c r="V19" s="12" t="n">
        <v>0</v>
      </c>
      <c r="W19" s="15" t="n">
        <v>6400</v>
      </c>
      <c r="X19" s="124" t="n">
        <v>8250</v>
      </c>
      <c r="Y19" s="12" t="n">
        <v>8250</v>
      </c>
      <c r="Z19" s="12" t="n">
        <v>6600</v>
      </c>
      <c r="AA19" s="12" t="n">
        <v>0</v>
      </c>
      <c r="AB19" s="15" t="n">
        <v>4950</v>
      </c>
    </row>
    <row ht="25.5" outlineLevel="0" r="20">
      <c r="A20" s="125" t="s">
        <v>65</v>
      </c>
      <c r="B20" s="4" t="s">
        <v>3</v>
      </c>
      <c r="C20" s="127" t="s">
        <v>66</v>
      </c>
      <c r="D20" s="124" t="n">
        <v>6550</v>
      </c>
      <c r="E20" s="12" t="n">
        <v>6550</v>
      </c>
      <c r="F20" s="12" t="n">
        <v>5250</v>
      </c>
      <c r="G20" s="12" t="n">
        <v>0</v>
      </c>
      <c r="H20" s="15" t="n">
        <v>3950</v>
      </c>
      <c r="I20" s="124" t="n">
        <v>8650</v>
      </c>
      <c r="J20" s="12" t="n">
        <v>8650</v>
      </c>
      <c r="K20" s="12" t="n">
        <v>6950</v>
      </c>
      <c r="L20" s="12" t="n">
        <v>0</v>
      </c>
      <c r="M20" s="15" t="n">
        <v>5200</v>
      </c>
      <c r="N20" s="124" t="n">
        <v>8650</v>
      </c>
      <c r="O20" s="12" t="n">
        <v>8650</v>
      </c>
      <c r="P20" s="12" t="n">
        <v>6950</v>
      </c>
      <c r="Q20" s="12" t="n">
        <v>0</v>
      </c>
      <c r="R20" s="15" t="n">
        <v>5200</v>
      </c>
      <c r="S20" s="124" t="n">
        <v>9100</v>
      </c>
      <c r="T20" s="12" t="n">
        <v>9100</v>
      </c>
      <c r="U20" s="12" t="n">
        <v>7300</v>
      </c>
      <c r="V20" s="12" t="n">
        <v>0</v>
      </c>
      <c r="W20" s="15" t="n">
        <v>5500</v>
      </c>
      <c r="X20" s="124" t="n">
        <v>6950</v>
      </c>
      <c r="Y20" s="12" t="n">
        <v>6950</v>
      </c>
      <c r="Z20" s="12" t="n">
        <v>5600</v>
      </c>
      <c r="AA20" s="12" t="n">
        <v>0</v>
      </c>
      <c r="AB20" s="15" t="n">
        <v>4200</v>
      </c>
    </row>
    <row ht="25.5" outlineLevel="0" r="21">
      <c r="A21" s="125" t="s">
        <v>20</v>
      </c>
      <c r="B21" s="4" t="s">
        <v>3</v>
      </c>
      <c r="C21" s="127" t="s">
        <v>22</v>
      </c>
      <c r="D21" s="124" t="n">
        <v>9300</v>
      </c>
      <c r="E21" s="12" t="n">
        <v>6200</v>
      </c>
      <c r="F21" s="12" t="n">
        <v>0</v>
      </c>
      <c r="G21" s="12" t="n">
        <v>5300</v>
      </c>
      <c r="H21" s="15" t="n">
        <v>0</v>
      </c>
      <c r="I21" s="124" t="n">
        <v>11100</v>
      </c>
      <c r="J21" s="12" t="n">
        <v>7400</v>
      </c>
      <c r="K21" s="12" t="n">
        <v>0</v>
      </c>
      <c r="L21" s="12" t="n">
        <v>6300</v>
      </c>
      <c r="M21" s="15" t="n">
        <v>0</v>
      </c>
      <c r="N21" s="124" t="n">
        <v>11100</v>
      </c>
      <c r="O21" s="12" t="n">
        <v>7400</v>
      </c>
      <c r="P21" s="12" t="n">
        <v>0</v>
      </c>
      <c r="Q21" s="12" t="n">
        <v>6300</v>
      </c>
      <c r="R21" s="15" t="n">
        <v>0</v>
      </c>
      <c r="S21" s="124" t="n">
        <v>12300</v>
      </c>
      <c r="T21" s="12" t="n">
        <v>8200</v>
      </c>
      <c r="U21" s="12" t="n">
        <v>0</v>
      </c>
      <c r="V21" s="12" t="n">
        <v>7000</v>
      </c>
      <c r="W21" s="15" t="n">
        <v>0</v>
      </c>
      <c r="X21" s="124" t="n">
        <v>9900</v>
      </c>
      <c r="Y21" s="12" t="n">
        <v>6600</v>
      </c>
      <c r="Z21" s="12" t="n">
        <v>0</v>
      </c>
      <c r="AA21" s="12" t="n">
        <v>5650</v>
      </c>
      <c r="AB21" s="15" t="n">
        <v>0</v>
      </c>
    </row>
    <row ht="25.5" outlineLevel="0" r="22">
      <c r="A22" s="125" t="s">
        <v>1</v>
      </c>
      <c r="B22" s="4" t="s">
        <v>3</v>
      </c>
      <c r="C22" s="127" t="s">
        <v>4</v>
      </c>
      <c r="D22" s="124" t="n">
        <v>9700</v>
      </c>
      <c r="E22" s="12" t="n">
        <v>6450</v>
      </c>
      <c r="F22" s="12" t="n">
        <v>0</v>
      </c>
      <c r="G22" s="12" t="n">
        <v>5500</v>
      </c>
      <c r="H22" s="15" t="n">
        <v>0</v>
      </c>
      <c r="I22" s="124" t="n">
        <v>11950</v>
      </c>
      <c r="J22" s="12" t="n">
        <v>7950</v>
      </c>
      <c r="K22" s="12" t="n">
        <v>0</v>
      </c>
      <c r="L22" s="12" t="n">
        <v>6800</v>
      </c>
      <c r="M22" s="15" t="n">
        <v>0</v>
      </c>
      <c r="N22" s="124" t="n">
        <v>11950</v>
      </c>
      <c r="O22" s="12" t="n">
        <v>7950</v>
      </c>
      <c r="P22" s="12" t="n">
        <v>0</v>
      </c>
      <c r="Q22" s="12" t="n">
        <v>6800</v>
      </c>
      <c r="R22" s="15" t="n">
        <v>0</v>
      </c>
      <c r="S22" s="124" t="n">
        <v>13500</v>
      </c>
      <c r="T22" s="12" t="n">
        <v>9000</v>
      </c>
      <c r="U22" s="12" t="n">
        <v>0</v>
      </c>
      <c r="V22" s="12" t="n">
        <v>7650</v>
      </c>
      <c r="W22" s="15" t="n">
        <v>0</v>
      </c>
      <c r="X22" s="124" t="n">
        <v>10300</v>
      </c>
      <c r="Y22" s="12" t="n">
        <v>6850</v>
      </c>
      <c r="Z22" s="12" t="n">
        <v>0</v>
      </c>
      <c r="AA22" s="12" t="n">
        <v>5850</v>
      </c>
      <c r="AB22" s="15" t="n">
        <v>0</v>
      </c>
    </row>
    <row ht="25.5" outlineLevel="0" r="23">
      <c r="A23" s="125" t="s">
        <v>8</v>
      </c>
      <c r="B23" s="4" t="s">
        <v>3</v>
      </c>
      <c r="C23" s="127" t="s">
        <v>9</v>
      </c>
      <c r="D23" s="124" t="n">
        <v>7600</v>
      </c>
      <c r="E23" s="12" t="n">
        <v>5050</v>
      </c>
      <c r="F23" s="12" t="n">
        <v>4050</v>
      </c>
      <c r="G23" s="12" t="n">
        <v>3800</v>
      </c>
      <c r="H23" s="15" t="n">
        <v>3050</v>
      </c>
      <c r="I23" s="124" t="n">
        <v>10050</v>
      </c>
      <c r="J23" s="12" t="n">
        <v>6700</v>
      </c>
      <c r="K23" s="12" t="n">
        <v>5400</v>
      </c>
      <c r="L23" s="12" t="n">
        <v>5050</v>
      </c>
      <c r="M23" s="15" t="n">
        <v>4050</v>
      </c>
      <c r="N23" s="124" t="n">
        <v>10050</v>
      </c>
      <c r="O23" s="12" t="n">
        <v>6700</v>
      </c>
      <c r="P23" s="12" t="n">
        <v>5400</v>
      </c>
      <c r="Q23" s="12" t="n">
        <v>5050</v>
      </c>
      <c r="R23" s="15" t="n">
        <v>4050</v>
      </c>
      <c r="S23" s="124" t="n">
        <v>10750</v>
      </c>
      <c r="T23" s="12" t="n">
        <v>7150</v>
      </c>
      <c r="U23" s="12" t="n">
        <v>5750</v>
      </c>
      <c r="V23" s="12" t="n">
        <v>5400</v>
      </c>
      <c r="W23" s="15" t="n">
        <v>4300</v>
      </c>
      <c r="X23" s="124" t="n">
        <v>7950</v>
      </c>
      <c r="Y23" s="12" t="n">
        <v>5300</v>
      </c>
      <c r="Z23" s="12" t="n">
        <v>4250</v>
      </c>
      <c r="AA23" s="12" t="n">
        <v>4000</v>
      </c>
      <c r="AB23" s="15" t="n">
        <v>3200</v>
      </c>
    </row>
    <row ht="25.5" outlineLevel="0" r="24">
      <c r="A24" s="125" t="s">
        <v>17</v>
      </c>
      <c r="B24" s="4" t="s">
        <v>19</v>
      </c>
      <c r="C24" s="127" t="s">
        <v>21</v>
      </c>
      <c r="D24" s="124" t="n">
        <v>7050</v>
      </c>
      <c r="E24" s="12" t="n">
        <v>7050</v>
      </c>
      <c r="F24" s="12" t="n">
        <v>0</v>
      </c>
      <c r="G24" s="12" t="n">
        <v>0</v>
      </c>
      <c r="H24" s="15" t="n">
        <v>0</v>
      </c>
      <c r="I24" s="124" t="n">
        <v>8650</v>
      </c>
      <c r="J24" s="12" t="n">
        <v>8650</v>
      </c>
      <c r="K24" s="12" t="n">
        <v>0</v>
      </c>
      <c r="L24" s="12" t="n">
        <v>0</v>
      </c>
      <c r="M24" s="15" t="n">
        <v>0</v>
      </c>
      <c r="N24" s="124" t="n">
        <v>8650</v>
      </c>
      <c r="O24" s="12" t="n">
        <v>8650</v>
      </c>
      <c r="P24" s="12" t="n">
        <v>0</v>
      </c>
      <c r="Q24" s="12" t="n">
        <v>0</v>
      </c>
      <c r="R24" s="15" t="n">
        <v>0</v>
      </c>
      <c r="S24" s="124" t="n">
        <v>9700</v>
      </c>
      <c r="T24" s="12" t="n">
        <v>9700</v>
      </c>
      <c r="U24" s="12" t="n">
        <v>0</v>
      </c>
      <c r="V24" s="12" t="n">
        <v>0</v>
      </c>
      <c r="W24" s="15" t="n">
        <v>0</v>
      </c>
      <c r="X24" s="124" t="n">
        <v>7500</v>
      </c>
      <c r="Y24" s="12" t="n">
        <v>7500</v>
      </c>
      <c r="Z24" s="12" t="n">
        <v>0</v>
      </c>
      <c r="AA24" s="12" t="n">
        <v>0</v>
      </c>
      <c r="AB24" s="15" t="n">
        <v>0</v>
      </c>
    </row>
    <row ht="25.5" outlineLevel="0" r="25">
      <c r="A25" s="125" t="s">
        <v>23</v>
      </c>
      <c r="B25" s="4" t="s">
        <v>19</v>
      </c>
      <c r="C25" s="127" t="s">
        <v>24</v>
      </c>
      <c r="D25" s="124" t="n">
        <v>7400</v>
      </c>
      <c r="E25" s="12" t="n">
        <v>7400</v>
      </c>
      <c r="F25" s="12" t="n">
        <v>0</v>
      </c>
      <c r="G25" s="12" t="n">
        <v>0</v>
      </c>
      <c r="H25" s="15" t="n">
        <v>0</v>
      </c>
      <c r="I25" s="124" t="n">
        <v>9200</v>
      </c>
      <c r="J25" s="12" t="n">
        <v>9200</v>
      </c>
      <c r="K25" s="12" t="n">
        <v>0</v>
      </c>
      <c r="L25" s="12" t="n">
        <v>0</v>
      </c>
      <c r="M25" s="15" t="n">
        <v>0</v>
      </c>
      <c r="N25" s="124" t="n">
        <v>9200</v>
      </c>
      <c r="O25" s="12" t="n">
        <v>9200</v>
      </c>
      <c r="P25" s="12" t="n">
        <v>0</v>
      </c>
      <c r="Q25" s="12" t="n">
        <v>0</v>
      </c>
      <c r="R25" s="15" t="n">
        <v>0</v>
      </c>
      <c r="S25" s="124" t="n">
        <v>10150</v>
      </c>
      <c r="T25" s="12" t="n">
        <v>10150</v>
      </c>
      <c r="U25" s="12" t="n">
        <v>0</v>
      </c>
      <c r="V25" s="12" t="n">
        <v>0</v>
      </c>
      <c r="W25" s="15" t="n">
        <v>0</v>
      </c>
      <c r="X25" s="124" t="n">
        <v>7850</v>
      </c>
      <c r="Y25" s="12" t="n">
        <v>7850</v>
      </c>
      <c r="Z25" s="12" t="n">
        <v>0</v>
      </c>
      <c r="AA25" s="12" t="n">
        <v>0</v>
      </c>
      <c r="AB25" s="15" t="n">
        <v>0</v>
      </c>
    </row>
    <row ht="26.25" outlineLevel="0" r="26">
      <c r="A26" s="130" t="s">
        <v>25</v>
      </c>
      <c r="B26" s="45" t="s">
        <v>19</v>
      </c>
      <c r="C26" s="155" t="s">
        <v>26</v>
      </c>
      <c r="D26" s="132" t="n">
        <v>7150</v>
      </c>
      <c r="E26" s="54" t="n">
        <v>4750</v>
      </c>
      <c r="F26" s="54" t="n">
        <v>3800</v>
      </c>
      <c r="G26" s="54" t="n">
        <v>3600</v>
      </c>
      <c r="H26" s="56" t="n">
        <v>2850</v>
      </c>
      <c r="I26" s="132" t="n">
        <v>8800</v>
      </c>
      <c r="J26" s="54" t="n">
        <v>5850</v>
      </c>
      <c r="K26" s="54" t="n">
        <v>4700</v>
      </c>
      <c r="L26" s="54" t="n">
        <v>4400</v>
      </c>
      <c r="M26" s="56" t="n">
        <v>3550</v>
      </c>
      <c r="N26" s="132" t="n">
        <v>8800</v>
      </c>
      <c r="O26" s="54" t="n">
        <v>5850</v>
      </c>
      <c r="P26" s="54" t="n">
        <v>4700</v>
      </c>
      <c r="Q26" s="54" t="n">
        <v>4400</v>
      </c>
      <c r="R26" s="56" t="n">
        <v>3550</v>
      </c>
      <c r="S26" s="132" t="n">
        <v>9300</v>
      </c>
      <c r="T26" s="54" t="n">
        <v>6200</v>
      </c>
      <c r="U26" s="54" t="n">
        <v>5000</v>
      </c>
      <c r="V26" s="54" t="n">
        <v>4650</v>
      </c>
      <c r="W26" s="56" t="n">
        <v>3750</v>
      </c>
      <c r="X26" s="132" t="n">
        <v>7450</v>
      </c>
      <c r="Y26" s="54" t="n">
        <v>4950</v>
      </c>
      <c r="Z26" s="54" t="n">
        <v>4000</v>
      </c>
      <c r="AA26" s="54" t="n">
        <v>3750</v>
      </c>
      <c r="AB26" s="56" t="n">
        <v>3000</v>
      </c>
    </row>
    <row outlineLevel="0" r="27">
      <c r="A27" s="55" t="s">
        <v>27</v>
      </c>
      <c r="B27" s="55" t="s"/>
      <c r="C27" s="55" t="s"/>
      <c r="D27" s="57" t="s">
        <v>76</v>
      </c>
      <c r="E27" s="57" t="s"/>
      <c r="F27" s="57" t="s"/>
      <c r="G27" s="57" t="s"/>
      <c r="H27" s="57" t="s"/>
    </row>
    <row outlineLevel="0" r="28">
      <c r="A28" s="57" t="n"/>
      <c r="B28" s="57" t="n"/>
      <c r="C28" s="57" t="n"/>
    </row>
    <row outlineLevel="0" r="29">
      <c r="A29" s="57" t="s">
        <v>82</v>
      </c>
      <c r="B29" s="57" t="n"/>
      <c r="C29" s="57" t="n"/>
    </row>
    <row outlineLevel="0" r="30">
      <c r="A30" s="59" t="s">
        <v>31</v>
      </c>
      <c r="B30" s="59" t="n"/>
      <c r="C30" s="59" t="n"/>
    </row>
    <row ht="15.75" outlineLevel="0" r="31">
      <c r="A31" s="57" t="n"/>
      <c r="B31" s="57" t="n"/>
      <c r="C31" s="57" t="n"/>
    </row>
    <row ht="15.75" outlineLevel="0" r="32">
      <c r="A32" s="16" t="s">
        <v>2</v>
      </c>
      <c r="B32" s="218" t="s"/>
      <c r="C32" s="220" t="s"/>
      <c r="D32" s="8" t="s">
        <v>77</v>
      </c>
      <c r="E32" s="223" t="s"/>
      <c r="F32" s="225" t="s"/>
      <c r="G32" s="227" t="s"/>
      <c r="H32" s="229" t="s"/>
      <c r="I32" s="8" t="s">
        <v>78</v>
      </c>
      <c r="J32" s="231" t="s"/>
      <c r="K32" s="233" t="s"/>
      <c r="L32" s="234" t="s"/>
      <c r="M32" s="236" t="s"/>
      <c r="N32" s="8" t="s">
        <v>79</v>
      </c>
      <c r="O32" s="239" t="s"/>
      <c r="P32" s="240" t="s"/>
      <c r="Q32" s="242" t="s"/>
      <c r="R32" s="244" t="s"/>
      <c r="S32" s="8" t="s">
        <v>80</v>
      </c>
      <c r="T32" s="247" t="s"/>
      <c r="U32" s="248" t="s"/>
      <c r="V32" s="249" t="s"/>
      <c r="W32" s="250" t="s"/>
      <c r="X32" s="8" t="s">
        <v>81</v>
      </c>
      <c r="Y32" s="251" t="s"/>
      <c r="Z32" s="252" t="s"/>
      <c r="AA32" s="253" t="s"/>
      <c r="AB32" s="254" t="s"/>
    </row>
    <row ht="15.75" outlineLevel="0" r="33">
      <c r="A33" s="16" t="s">
        <v>6</v>
      </c>
      <c r="B33" s="255" t="s"/>
      <c r="C33" s="256" t="s"/>
      <c r="D33" s="19" t="s">
        <v>69</v>
      </c>
      <c r="E33" s="257" t="s"/>
      <c r="F33" s="258" t="s"/>
      <c r="G33" s="259" t="s"/>
      <c r="H33" s="260" t="s"/>
      <c r="I33" s="19" t="s">
        <v>69</v>
      </c>
      <c r="J33" s="261" t="s"/>
      <c r="K33" s="262" t="s"/>
      <c r="L33" s="263" t="s"/>
      <c r="M33" s="264" t="s"/>
      <c r="N33" s="19" t="s">
        <v>69</v>
      </c>
      <c r="O33" s="265" t="s"/>
      <c r="P33" s="266" t="s"/>
      <c r="Q33" s="267" t="s"/>
      <c r="R33" s="268" t="s"/>
      <c r="S33" s="19" t="s">
        <v>69</v>
      </c>
      <c r="T33" s="269" t="s"/>
      <c r="U33" s="270" t="s"/>
      <c r="V33" s="271" t="s"/>
      <c r="W33" s="272" t="s"/>
      <c r="X33" s="19" t="s">
        <v>69</v>
      </c>
      <c r="Y33" s="273" t="s"/>
      <c r="Z33" s="274" t="s"/>
      <c r="AA33" s="275" t="s"/>
      <c r="AB33" s="276" t="s"/>
    </row>
    <row ht="90" outlineLevel="0" r="34">
      <c r="A34" s="107" t="s">
        <v>10</v>
      </c>
      <c r="B34" s="16" t="s">
        <v>11</v>
      </c>
      <c r="C34" s="100" t="s">
        <v>12</v>
      </c>
      <c r="D34" s="102" t="s">
        <v>13</v>
      </c>
      <c r="E34" s="105" t="s">
        <v>14</v>
      </c>
      <c r="F34" s="105" t="s">
        <v>15</v>
      </c>
      <c r="G34" s="105" t="s">
        <v>16</v>
      </c>
      <c r="H34" s="108" t="s">
        <v>18</v>
      </c>
      <c r="I34" s="102" t="s">
        <v>13</v>
      </c>
      <c r="J34" s="105" t="s">
        <v>14</v>
      </c>
      <c r="K34" s="105" t="s">
        <v>15</v>
      </c>
      <c r="L34" s="105" t="s">
        <v>16</v>
      </c>
      <c r="M34" s="108" t="s">
        <v>18</v>
      </c>
      <c r="N34" s="102" t="s">
        <v>13</v>
      </c>
      <c r="O34" s="105" t="s">
        <v>14</v>
      </c>
      <c r="P34" s="105" t="s">
        <v>15</v>
      </c>
      <c r="Q34" s="105" t="s">
        <v>16</v>
      </c>
      <c r="R34" s="108" t="s">
        <v>18</v>
      </c>
      <c r="S34" s="102" t="s">
        <v>13</v>
      </c>
      <c r="T34" s="105" t="s">
        <v>14</v>
      </c>
      <c r="U34" s="105" t="s">
        <v>15</v>
      </c>
      <c r="V34" s="105" t="s">
        <v>16</v>
      </c>
      <c r="W34" s="108" t="s">
        <v>18</v>
      </c>
      <c r="X34" s="102" t="s">
        <v>13</v>
      </c>
      <c r="Y34" s="105" t="s">
        <v>14</v>
      </c>
      <c r="Z34" s="105" t="s">
        <v>15</v>
      </c>
      <c r="AA34" s="105" t="s">
        <v>16</v>
      </c>
      <c r="AB34" s="108" t="s">
        <v>18</v>
      </c>
    </row>
    <row customHeight="true" ht="27.75" outlineLevel="0" r="35">
      <c r="A35" s="156" t="s">
        <v>40</v>
      </c>
      <c r="B35" s="157" t="s">
        <v>3</v>
      </c>
      <c r="C35" s="117" t="s">
        <v>41</v>
      </c>
      <c r="D35" s="158" t="n">
        <v>0</v>
      </c>
      <c r="E35" s="119" t="n">
        <v>0</v>
      </c>
      <c r="F35" s="119" t="n">
        <v>0</v>
      </c>
      <c r="G35" s="119" t="n">
        <v>4500</v>
      </c>
      <c r="H35" s="122" t="n">
        <v>2800</v>
      </c>
      <c r="I35" s="158" t="n">
        <v>0</v>
      </c>
      <c r="J35" s="119" t="n">
        <v>0</v>
      </c>
      <c r="K35" s="119" t="n">
        <v>0</v>
      </c>
      <c r="L35" s="119" t="n">
        <v>4500</v>
      </c>
      <c r="M35" s="122" t="n">
        <v>2800</v>
      </c>
      <c r="N35" s="158" t="n">
        <v>0</v>
      </c>
      <c r="O35" s="119" t="n">
        <v>0</v>
      </c>
      <c r="P35" s="119" t="n">
        <v>0</v>
      </c>
      <c r="Q35" s="119" t="n">
        <v>4500</v>
      </c>
      <c r="R35" s="122" t="n">
        <v>2800</v>
      </c>
      <c r="S35" s="158" t="n">
        <v>0</v>
      </c>
      <c r="T35" s="119" t="n">
        <v>0</v>
      </c>
      <c r="U35" s="119" t="n">
        <v>0</v>
      </c>
      <c r="V35" s="119" t="n">
        <v>4500</v>
      </c>
      <c r="W35" s="122" t="n">
        <v>2800</v>
      </c>
      <c r="X35" s="158" t="n">
        <v>0</v>
      </c>
      <c r="Y35" s="119" t="n">
        <v>0</v>
      </c>
      <c r="Z35" s="119" t="n">
        <v>0</v>
      </c>
      <c r="AA35" s="119" t="n">
        <v>4500</v>
      </c>
      <c r="AB35" s="122" t="n">
        <v>2800</v>
      </c>
    </row>
    <row customHeight="true" ht="21" outlineLevel="0" r="36">
      <c r="A36" s="37" t="s">
        <v>44</v>
      </c>
      <c r="B36" s="38" t="s">
        <v>3</v>
      </c>
      <c r="C36" s="126" t="s">
        <v>45</v>
      </c>
      <c r="D36" s="9" t="n">
        <v>0</v>
      </c>
      <c r="E36" s="12" t="n">
        <v>0</v>
      </c>
      <c r="F36" s="12" t="n">
        <v>0</v>
      </c>
      <c r="G36" s="12" t="n">
        <v>4700</v>
      </c>
      <c r="H36" s="15" t="n">
        <v>2900</v>
      </c>
      <c r="I36" s="9" t="n">
        <v>0</v>
      </c>
      <c r="J36" s="12" t="n">
        <v>0</v>
      </c>
      <c r="K36" s="12" t="n">
        <v>0</v>
      </c>
      <c r="L36" s="12" t="n">
        <v>4700</v>
      </c>
      <c r="M36" s="15" t="n">
        <v>2900</v>
      </c>
      <c r="N36" s="9" t="n">
        <v>0</v>
      </c>
      <c r="O36" s="12" t="n">
        <v>0</v>
      </c>
      <c r="P36" s="12" t="n">
        <v>0</v>
      </c>
      <c r="Q36" s="12" t="n">
        <v>4700</v>
      </c>
      <c r="R36" s="15" t="n">
        <v>2900</v>
      </c>
      <c r="S36" s="9" t="n">
        <v>0</v>
      </c>
      <c r="T36" s="12" t="n">
        <v>0</v>
      </c>
      <c r="U36" s="12" t="n">
        <v>0</v>
      </c>
      <c r="V36" s="12" t="n">
        <v>4700</v>
      </c>
      <c r="W36" s="15" t="n">
        <v>2900</v>
      </c>
      <c r="X36" s="9" t="n">
        <v>0</v>
      </c>
      <c r="Y36" s="12" t="n">
        <v>0</v>
      </c>
      <c r="Z36" s="12" t="n">
        <v>0</v>
      </c>
      <c r="AA36" s="12" t="n">
        <v>4700</v>
      </c>
      <c r="AB36" s="15" t="n">
        <v>2900</v>
      </c>
    </row>
    <row customHeight="true" ht="30.75" outlineLevel="0" r="37">
      <c r="A37" s="37" t="s">
        <v>48</v>
      </c>
      <c r="B37" s="38" t="s">
        <v>3</v>
      </c>
      <c r="C37" s="126" t="s">
        <v>49</v>
      </c>
      <c r="D37" s="9" t="n">
        <v>0</v>
      </c>
      <c r="E37" s="12" t="n">
        <v>0</v>
      </c>
      <c r="F37" s="12" t="n">
        <v>0</v>
      </c>
      <c r="G37" s="12" t="n">
        <v>3700</v>
      </c>
      <c r="H37" s="15" t="n">
        <v>2700</v>
      </c>
      <c r="I37" s="9" t="n">
        <v>0</v>
      </c>
      <c r="J37" s="12" t="n">
        <v>0</v>
      </c>
      <c r="K37" s="12" t="n">
        <v>0</v>
      </c>
      <c r="L37" s="12" t="n">
        <v>3700</v>
      </c>
      <c r="M37" s="15" t="n">
        <v>2700</v>
      </c>
      <c r="N37" s="9" t="n">
        <v>0</v>
      </c>
      <c r="O37" s="12" t="n">
        <v>0</v>
      </c>
      <c r="P37" s="12" t="n">
        <v>0</v>
      </c>
      <c r="Q37" s="12" t="n">
        <v>3700</v>
      </c>
      <c r="R37" s="15" t="n">
        <v>2700</v>
      </c>
      <c r="S37" s="9" t="n">
        <v>0</v>
      </c>
      <c r="T37" s="12" t="n">
        <v>0</v>
      </c>
      <c r="U37" s="12" t="n">
        <v>0</v>
      </c>
      <c r="V37" s="12" t="n">
        <v>3700</v>
      </c>
      <c r="W37" s="15" t="n">
        <v>2700</v>
      </c>
      <c r="X37" s="9" t="n">
        <v>0</v>
      </c>
      <c r="Y37" s="12" t="n">
        <v>0</v>
      </c>
      <c r="Z37" s="12" t="n">
        <v>0</v>
      </c>
      <c r="AA37" s="12" t="n">
        <v>3700</v>
      </c>
      <c r="AB37" s="15" t="n">
        <v>2700</v>
      </c>
    </row>
    <row customHeight="true" ht="23.25" outlineLevel="0" r="38">
      <c r="A38" s="37" t="s">
        <v>52</v>
      </c>
      <c r="B38" s="38" t="s">
        <v>3</v>
      </c>
      <c r="C38" s="126" t="s">
        <v>53</v>
      </c>
      <c r="D38" s="9" t="n">
        <v>0</v>
      </c>
      <c r="E38" s="12" t="n">
        <v>0</v>
      </c>
      <c r="F38" s="12" t="n">
        <v>0</v>
      </c>
      <c r="G38" s="12" t="n">
        <v>0</v>
      </c>
      <c r="H38" s="15" t="n">
        <v>2600</v>
      </c>
      <c r="I38" s="9" t="n">
        <v>0</v>
      </c>
      <c r="J38" s="12" t="n">
        <v>0</v>
      </c>
      <c r="K38" s="12" t="n">
        <v>0</v>
      </c>
      <c r="L38" s="12" t="n">
        <v>0</v>
      </c>
      <c r="M38" s="15" t="n">
        <v>2600</v>
      </c>
      <c r="N38" s="9" t="n">
        <v>0</v>
      </c>
      <c r="O38" s="12" t="n">
        <v>0</v>
      </c>
      <c r="P38" s="12" t="n">
        <v>0</v>
      </c>
      <c r="Q38" s="12" t="n">
        <v>0</v>
      </c>
      <c r="R38" s="15" t="n">
        <v>2600</v>
      </c>
      <c r="S38" s="9" t="n">
        <v>0</v>
      </c>
      <c r="T38" s="12" t="n">
        <v>0</v>
      </c>
      <c r="U38" s="12" t="n">
        <v>0</v>
      </c>
      <c r="V38" s="12" t="n">
        <v>0</v>
      </c>
      <c r="W38" s="15" t="n">
        <v>2600</v>
      </c>
      <c r="X38" s="9" t="n">
        <v>0</v>
      </c>
      <c r="Y38" s="12" t="n">
        <v>0</v>
      </c>
      <c r="Z38" s="12" t="n">
        <v>0</v>
      </c>
      <c r="AA38" s="12" t="n">
        <v>0</v>
      </c>
      <c r="AB38" s="15" t="n">
        <v>2600</v>
      </c>
    </row>
    <row customHeight="true" ht="27.75" outlineLevel="0" r="39">
      <c r="A39" s="37" t="s">
        <v>56</v>
      </c>
      <c r="B39" s="38" t="s">
        <v>3</v>
      </c>
      <c r="C39" s="126" t="s">
        <v>57</v>
      </c>
      <c r="D39" s="9" t="n">
        <v>0</v>
      </c>
      <c r="E39" s="12" t="n">
        <v>0</v>
      </c>
      <c r="F39" s="12" t="n">
        <v>0</v>
      </c>
      <c r="G39" s="12" t="n">
        <v>0</v>
      </c>
      <c r="H39" s="15" t="n">
        <v>2600</v>
      </c>
      <c r="I39" s="9" t="n">
        <v>0</v>
      </c>
      <c r="J39" s="12" t="n">
        <v>0</v>
      </c>
      <c r="K39" s="12" t="n">
        <v>0</v>
      </c>
      <c r="L39" s="12" t="n">
        <v>0</v>
      </c>
      <c r="M39" s="15" t="n">
        <v>2600</v>
      </c>
      <c r="N39" s="9" t="n">
        <v>0</v>
      </c>
      <c r="O39" s="12" t="n">
        <v>0</v>
      </c>
      <c r="P39" s="12" t="n">
        <v>0</v>
      </c>
      <c r="Q39" s="12" t="n">
        <v>0</v>
      </c>
      <c r="R39" s="15" t="n">
        <v>2600</v>
      </c>
      <c r="S39" s="9" t="n">
        <v>0</v>
      </c>
      <c r="T39" s="12" t="n">
        <v>0</v>
      </c>
      <c r="U39" s="12" t="n">
        <v>0</v>
      </c>
      <c r="V39" s="12" t="n">
        <v>0</v>
      </c>
      <c r="W39" s="15" t="n">
        <v>2600</v>
      </c>
      <c r="X39" s="9" t="n">
        <v>0</v>
      </c>
      <c r="Y39" s="12" t="n">
        <v>0</v>
      </c>
      <c r="Z39" s="12" t="n">
        <v>0</v>
      </c>
      <c r="AA39" s="12" t="n">
        <v>0</v>
      </c>
      <c r="AB39" s="15" t="n">
        <v>2600</v>
      </c>
    </row>
    <row customHeight="true" ht="28.5" outlineLevel="0" r="40">
      <c r="A40" s="37" t="s">
        <v>61</v>
      </c>
      <c r="B40" s="38" t="s">
        <v>3</v>
      </c>
      <c r="C40" s="126" t="s">
        <v>62</v>
      </c>
      <c r="D40" s="9" t="n">
        <v>0</v>
      </c>
      <c r="E40" s="12" t="n">
        <v>0</v>
      </c>
      <c r="F40" s="12" t="n">
        <v>0</v>
      </c>
      <c r="G40" s="12" t="n">
        <v>4700</v>
      </c>
      <c r="H40" s="15" t="n">
        <v>2900</v>
      </c>
      <c r="I40" s="9" t="n">
        <v>0</v>
      </c>
      <c r="J40" s="12" t="n">
        <v>0</v>
      </c>
      <c r="K40" s="12" t="n">
        <v>0</v>
      </c>
      <c r="L40" s="12" t="n">
        <v>4700</v>
      </c>
      <c r="M40" s="15" t="n">
        <v>2900</v>
      </c>
      <c r="N40" s="9" t="n">
        <v>0</v>
      </c>
      <c r="O40" s="12" t="n">
        <v>0</v>
      </c>
      <c r="P40" s="12" t="n">
        <v>0</v>
      </c>
      <c r="Q40" s="12" t="n">
        <v>4700</v>
      </c>
      <c r="R40" s="15" t="n">
        <v>2900</v>
      </c>
      <c r="S40" s="9" t="n">
        <v>0</v>
      </c>
      <c r="T40" s="12" t="n">
        <v>0</v>
      </c>
      <c r="U40" s="12" t="n">
        <v>0</v>
      </c>
      <c r="V40" s="12" t="n">
        <v>4700</v>
      </c>
      <c r="W40" s="15" t="n">
        <v>2900</v>
      </c>
      <c r="X40" s="9" t="n">
        <v>0</v>
      </c>
      <c r="Y40" s="12" t="n">
        <v>0</v>
      </c>
      <c r="Z40" s="12" t="n">
        <v>0</v>
      </c>
      <c r="AA40" s="12" t="n">
        <v>4700</v>
      </c>
      <c r="AB40" s="15" t="n">
        <v>2900</v>
      </c>
    </row>
    <row customHeight="true" ht="27" outlineLevel="0" r="41">
      <c r="A41" s="37" t="s">
        <v>63</v>
      </c>
      <c r="B41" s="38" t="s">
        <v>3</v>
      </c>
      <c r="C41" s="126" t="s">
        <v>64</v>
      </c>
      <c r="D41" s="9" t="n">
        <v>0</v>
      </c>
      <c r="E41" s="12" t="n">
        <v>0</v>
      </c>
      <c r="F41" s="12" t="n">
        <v>0</v>
      </c>
      <c r="G41" s="12" t="n">
        <v>0</v>
      </c>
      <c r="H41" s="15" t="n">
        <v>2700</v>
      </c>
      <c r="I41" s="9" t="n">
        <v>0</v>
      </c>
      <c r="J41" s="12" t="n">
        <v>0</v>
      </c>
      <c r="K41" s="12" t="n">
        <v>0</v>
      </c>
      <c r="L41" s="12" t="n">
        <v>0</v>
      </c>
      <c r="M41" s="15" t="n">
        <v>2700</v>
      </c>
      <c r="N41" s="9" t="n">
        <v>0</v>
      </c>
      <c r="O41" s="12" t="n">
        <v>0</v>
      </c>
      <c r="P41" s="12" t="n">
        <v>0</v>
      </c>
      <c r="Q41" s="12" t="n">
        <v>0</v>
      </c>
      <c r="R41" s="15" t="n">
        <v>2700</v>
      </c>
      <c r="S41" s="9" t="n">
        <v>0</v>
      </c>
      <c r="T41" s="12" t="n">
        <v>0</v>
      </c>
      <c r="U41" s="12" t="n">
        <v>0</v>
      </c>
      <c r="V41" s="12" t="n">
        <v>0</v>
      </c>
      <c r="W41" s="15" t="n">
        <v>2700</v>
      </c>
      <c r="X41" s="9" t="n">
        <v>0</v>
      </c>
      <c r="Y41" s="12" t="n">
        <v>0</v>
      </c>
      <c r="Z41" s="12" t="n">
        <v>0</v>
      </c>
      <c r="AA41" s="12" t="n">
        <v>0</v>
      </c>
      <c r="AB41" s="15" t="n">
        <v>2700</v>
      </c>
    </row>
    <row customHeight="true" ht="23.25" outlineLevel="0" r="42">
      <c r="A42" s="37" t="s">
        <v>65</v>
      </c>
      <c r="B42" s="38" t="s">
        <v>3</v>
      </c>
      <c r="C42" s="126" t="s">
        <v>66</v>
      </c>
      <c r="D42" s="9" t="n">
        <v>0</v>
      </c>
      <c r="E42" s="12" t="n">
        <v>0</v>
      </c>
      <c r="F42" s="12" t="n">
        <v>0</v>
      </c>
      <c r="G42" s="12" t="n">
        <v>0</v>
      </c>
      <c r="H42" s="15" t="n">
        <v>2350</v>
      </c>
      <c r="I42" s="9" t="n">
        <v>0</v>
      </c>
      <c r="J42" s="12" t="n">
        <v>0</v>
      </c>
      <c r="K42" s="12" t="n">
        <v>0</v>
      </c>
      <c r="L42" s="12" t="n">
        <v>0</v>
      </c>
      <c r="M42" s="15" t="n">
        <v>2350</v>
      </c>
      <c r="N42" s="9" t="n">
        <v>0</v>
      </c>
      <c r="O42" s="12" t="n">
        <v>0</v>
      </c>
      <c r="P42" s="12" t="n">
        <v>0</v>
      </c>
      <c r="Q42" s="12" t="n">
        <v>0</v>
      </c>
      <c r="R42" s="15" t="n">
        <v>2350</v>
      </c>
      <c r="S42" s="9" t="n">
        <v>0</v>
      </c>
      <c r="T42" s="12" t="n">
        <v>0</v>
      </c>
      <c r="U42" s="12" t="n">
        <v>0</v>
      </c>
      <c r="V42" s="12" t="n">
        <v>0</v>
      </c>
      <c r="W42" s="15" t="n">
        <v>2350</v>
      </c>
      <c r="X42" s="9" t="n">
        <v>0</v>
      </c>
      <c r="Y42" s="12" t="n">
        <v>0</v>
      </c>
      <c r="Z42" s="12" t="n">
        <v>0</v>
      </c>
      <c r="AA42" s="12" t="n">
        <v>0</v>
      </c>
      <c r="AB42" s="15" t="n">
        <v>2350</v>
      </c>
    </row>
    <row customHeight="true" ht="24" outlineLevel="0" r="43">
      <c r="A43" s="37" t="s">
        <v>20</v>
      </c>
      <c r="B43" s="38" t="s">
        <v>3</v>
      </c>
      <c r="C43" s="126" t="s">
        <v>22</v>
      </c>
      <c r="D43" s="9" t="n">
        <v>0</v>
      </c>
      <c r="E43" s="12" t="n">
        <v>0</v>
      </c>
      <c r="F43" s="12" t="n">
        <v>0</v>
      </c>
      <c r="G43" s="12" t="n">
        <v>3450</v>
      </c>
      <c r="H43" s="15" t="n">
        <v>0</v>
      </c>
      <c r="I43" s="9" t="n">
        <v>0</v>
      </c>
      <c r="J43" s="12" t="n">
        <v>0</v>
      </c>
      <c r="K43" s="12" t="n">
        <v>0</v>
      </c>
      <c r="L43" s="12" t="n">
        <v>3450</v>
      </c>
      <c r="M43" s="15" t="n">
        <v>0</v>
      </c>
      <c r="N43" s="9" t="n">
        <v>0</v>
      </c>
      <c r="O43" s="12" t="n">
        <v>0</v>
      </c>
      <c r="P43" s="12" t="n">
        <v>0</v>
      </c>
      <c r="Q43" s="12" t="n">
        <v>3450</v>
      </c>
      <c r="R43" s="15" t="n">
        <v>0</v>
      </c>
      <c r="S43" s="9" t="n">
        <v>0</v>
      </c>
      <c r="T43" s="12" t="n">
        <v>0</v>
      </c>
      <c r="U43" s="12" t="n">
        <v>0</v>
      </c>
      <c r="V43" s="12" t="n">
        <v>3450</v>
      </c>
      <c r="W43" s="15" t="n">
        <v>0</v>
      </c>
      <c r="X43" s="9" t="n">
        <v>0</v>
      </c>
      <c r="Y43" s="12" t="n">
        <v>0</v>
      </c>
      <c r="Z43" s="12" t="n">
        <v>0</v>
      </c>
      <c r="AA43" s="12" t="n">
        <v>3450</v>
      </c>
      <c r="AB43" s="15" t="n">
        <v>0</v>
      </c>
    </row>
    <row customHeight="true" ht="29.25" outlineLevel="0" r="44">
      <c r="A44" s="37" t="s">
        <v>1</v>
      </c>
      <c r="B44" s="38" t="s">
        <v>3</v>
      </c>
      <c r="C44" s="126" t="s">
        <v>4</v>
      </c>
      <c r="D44" s="9" t="n">
        <v>0</v>
      </c>
      <c r="E44" s="12" t="n">
        <v>0</v>
      </c>
      <c r="F44" s="12" t="n">
        <v>0</v>
      </c>
      <c r="G44" s="12" t="n">
        <v>3700</v>
      </c>
      <c r="H44" s="15" t="n">
        <v>0</v>
      </c>
      <c r="I44" s="9" t="n">
        <v>0</v>
      </c>
      <c r="J44" s="12" t="n">
        <v>0</v>
      </c>
      <c r="K44" s="12" t="n">
        <v>0</v>
      </c>
      <c r="L44" s="12" t="n">
        <v>3700</v>
      </c>
      <c r="M44" s="15" t="n">
        <v>0</v>
      </c>
      <c r="N44" s="9" t="n">
        <v>0</v>
      </c>
      <c r="O44" s="12" t="n">
        <v>0</v>
      </c>
      <c r="P44" s="12" t="n">
        <v>0</v>
      </c>
      <c r="Q44" s="12" t="n">
        <v>3700</v>
      </c>
      <c r="R44" s="15" t="n">
        <v>0</v>
      </c>
      <c r="S44" s="9" t="n">
        <v>0</v>
      </c>
      <c r="T44" s="12" t="n">
        <v>0</v>
      </c>
      <c r="U44" s="12" t="n">
        <v>0</v>
      </c>
      <c r="V44" s="12" t="n">
        <v>3700</v>
      </c>
      <c r="W44" s="15" t="n">
        <v>0</v>
      </c>
      <c r="X44" s="9" t="n">
        <v>0</v>
      </c>
      <c r="Y44" s="12" t="n">
        <v>0</v>
      </c>
      <c r="Z44" s="12" t="n">
        <v>0</v>
      </c>
      <c r="AA44" s="12" t="n">
        <v>3700</v>
      </c>
      <c r="AB44" s="15" t="n">
        <v>0</v>
      </c>
    </row>
    <row customHeight="true" ht="30" outlineLevel="0" r="45">
      <c r="A45" s="37" t="s">
        <v>8</v>
      </c>
      <c r="B45" s="38" t="s">
        <v>3</v>
      </c>
      <c r="C45" s="126" t="s">
        <v>9</v>
      </c>
      <c r="D45" s="9" t="n">
        <v>0</v>
      </c>
      <c r="E45" s="12" t="n">
        <v>0</v>
      </c>
      <c r="F45" s="12" t="n">
        <v>0</v>
      </c>
      <c r="G45" s="12" t="n">
        <v>2800</v>
      </c>
      <c r="H45" s="15" t="n">
        <v>0</v>
      </c>
      <c r="I45" s="9" t="n">
        <v>0</v>
      </c>
      <c r="J45" s="12" t="n">
        <v>0</v>
      </c>
      <c r="K45" s="12" t="n">
        <v>0</v>
      </c>
      <c r="L45" s="12" t="n">
        <v>2800</v>
      </c>
      <c r="M45" s="15" t="n">
        <v>0</v>
      </c>
      <c r="N45" s="9" t="n">
        <v>0</v>
      </c>
      <c r="O45" s="12" t="n">
        <v>0</v>
      </c>
      <c r="P45" s="12" t="n">
        <v>0</v>
      </c>
      <c r="Q45" s="12" t="n">
        <v>2800</v>
      </c>
      <c r="R45" s="15" t="n">
        <v>0</v>
      </c>
      <c r="S45" s="9" t="n">
        <v>0</v>
      </c>
      <c r="T45" s="12" t="n">
        <v>0</v>
      </c>
      <c r="U45" s="12" t="n">
        <v>0</v>
      </c>
      <c r="V45" s="12" t="n">
        <v>2800</v>
      </c>
      <c r="W45" s="15" t="n">
        <v>0</v>
      </c>
      <c r="X45" s="9" t="n">
        <v>0</v>
      </c>
      <c r="Y45" s="12" t="n">
        <v>0</v>
      </c>
      <c r="Z45" s="12" t="n">
        <v>0</v>
      </c>
      <c r="AA45" s="12" t="n">
        <v>2800</v>
      </c>
      <c r="AB45" s="15" t="n">
        <v>0</v>
      </c>
    </row>
    <row customHeight="true" ht="27.75" outlineLevel="0" r="46">
      <c r="A46" s="37" t="s">
        <v>17</v>
      </c>
      <c r="B46" s="38" t="s">
        <v>19</v>
      </c>
      <c r="C46" s="126" t="s">
        <v>21</v>
      </c>
      <c r="D46" s="9" t="n">
        <v>0</v>
      </c>
      <c r="E46" s="12" t="n">
        <v>0</v>
      </c>
      <c r="F46" s="12" t="n">
        <v>0</v>
      </c>
      <c r="G46" s="12" t="n">
        <v>0</v>
      </c>
      <c r="H46" s="15" t="n">
        <v>0</v>
      </c>
      <c r="I46" s="9" t="n">
        <v>0</v>
      </c>
      <c r="J46" s="12" t="n">
        <v>0</v>
      </c>
      <c r="K46" s="12" t="n">
        <v>0</v>
      </c>
      <c r="L46" s="12" t="n">
        <v>0</v>
      </c>
      <c r="M46" s="15" t="n">
        <v>0</v>
      </c>
      <c r="N46" s="9" t="n">
        <v>0</v>
      </c>
      <c r="O46" s="12" t="n">
        <v>0</v>
      </c>
      <c r="P46" s="12" t="n">
        <v>0</v>
      </c>
      <c r="Q46" s="12" t="n">
        <v>0</v>
      </c>
      <c r="R46" s="15" t="n">
        <v>0</v>
      </c>
      <c r="S46" s="9" t="n">
        <v>0</v>
      </c>
      <c r="T46" s="12" t="n">
        <v>0</v>
      </c>
      <c r="U46" s="12" t="n">
        <v>0</v>
      </c>
      <c r="V46" s="12" t="n">
        <v>0</v>
      </c>
      <c r="W46" s="15" t="n">
        <v>0</v>
      </c>
      <c r="X46" s="9" t="n">
        <v>0</v>
      </c>
      <c r="Y46" s="12" t="n">
        <v>0</v>
      </c>
      <c r="Z46" s="12" t="n">
        <v>0</v>
      </c>
      <c r="AA46" s="12" t="n">
        <v>0</v>
      </c>
      <c r="AB46" s="15" t="n">
        <v>0</v>
      </c>
    </row>
    <row customHeight="true" ht="27" outlineLevel="0" r="47">
      <c r="A47" s="37" t="s">
        <v>23</v>
      </c>
      <c r="B47" s="38" t="s">
        <v>19</v>
      </c>
      <c r="C47" s="126" t="s">
        <v>24</v>
      </c>
      <c r="D47" s="9" t="n">
        <v>0</v>
      </c>
      <c r="E47" s="12" t="n">
        <v>0</v>
      </c>
      <c r="F47" s="12" t="n">
        <v>0</v>
      </c>
      <c r="G47" s="12" t="n">
        <v>0</v>
      </c>
      <c r="H47" s="15" t="n">
        <v>0</v>
      </c>
      <c r="I47" s="9" t="n">
        <v>0</v>
      </c>
      <c r="J47" s="12" t="n">
        <v>0</v>
      </c>
      <c r="K47" s="12" t="n">
        <v>0</v>
      </c>
      <c r="L47" s="12" t="n">
        <v>0</v>
      </c>
      <c r="M47" s="15" t="n">
        <v>0</v>
      </c>
      <c r="N47" s="9" t="n">
        <v>0</v>
      </c>
      <c r="O47" s="12" t="n">
        <v>0</v>
      </c>
      <c r="P47" s="12" t="n">
        <v>0</v>
      </c>
      <c r="Q47" s="12" t="n">
        <v>0</v>
      </c>
      <c r="R47" s="15" t="n">
        <v>0</v>
      </c>
      <c r="S47" s="9" t="n">
        <v>0</v>
      </c>
      <c r="T47" s="12" t="n">
        <v>0</v>
      </c>
      <c r="U47" s="12" t="n">
        <v>0</v>
      </c>
      <c r="V47" s="12" t="n">
        <v>0</v>
      </c>
      <c r="W47" s="15" t="n">
        <v>0</v>
      </c>
      <c r="X47" s="9" t="n">
        <v>0</v>
      </c>
      <c r="Y47" s="12" t="n">
        <v>0</v>
      </c>
      <c r="Z47" s="12" t="n">
        <v>0</v>
      </c>
      <c r="AA47" s="12" t="n">
        <v>0</v>
      </c>
      <c r="AB47" s="15" t="n">
        <v>0</v>
      </c>
    </row>
    <row customHeight="true" ht="26.25" outlineLevel="0" r="48">
      <c r="A48" s="44" t="s">
        <v>25</v>
      </c>
      <c r="B48" s="186" t="s">
        <v>19</v>
      </c>
      <c r="C48" s="131" t="s">
        <v>26</v>
      </c>
      <c r="D48" s="52" t="n">
        <v>0</v>
      </c>
      <c r="E48" s="54" t="n">
        <v>0</v>
      </c>
      <c r="F48" s="54" t="n">
        <v>0</v>
      </c>
      <c r="G48" s="54" t="n">
        <v>2800</v>
      </c>
      <c r="H48" s="56" t="n">
        <v>1800</v>
      </c>
      <c r="I48" s="52" t="n">
        <v>0</v>
      </c>
      <c r="J48" s="54" t="n">
        <v>0</v>
      </c>
      <c r="K48" s="54" t="n">
        <v>0</v>
      </c>
      <c r="L48" s="54" t="n">
        <v>2800</v>
      </c>
      <c r="M48" s="56" t="n">
        <v>1800</v>
      </c>
      <c r="N48" s="52" t="n">
        <v>0</v>
      </c>
      <c r="O48" s="54" t="n">
        <v>0</v>
      </c>
      <c r="P48" s="54" t="n">
        <v>0</v>
      </c>
      <c r="Q48" s="54" t="n">
        <v>2800</v>
      </c>
      <c r="R48" s="56" t="n">
        <v>1800</v>
      </c>
      <c r="S48" s="52" t="n">
        <v>0</v>
      </c>
      <c r="T48" s="54" t="n">
        <v>0</v>
      </c>
      <c r="U48" s="54" t="n">
        <v>0</v>
      </c>
      <c r="V48" s="54" t="n">
        <v>2800</v>
      </c>
      <c r="W48" s="56" t="n">
        <v>1800</v>
      </c>
      <c r="X48" s="52" t="n">
        <v>0</v>
      </c>
      <c r="Y48" s="54" t="n">
        <v>0</v>
      </c>
      <c r="Z48" s="54" t="n">
        <v>0</v>
      </c>
      <c r="AA48" s="54" t="n">
        <v>2800</v>
      </c>
      <c r="AB48" s="56" t="n">
        <v>1800</v>
      </c>
    </row>
    <row outlineLevel="0" r="49">
      <c r="A49" s="55" t="s">
        <v>27</v>
      </c>
      <c r="B49" s="55" t="s"/>
      <c r="C49" s="55" t="s"/>
      <c r="D49" s="57" t="s">
        <v>83</v>
      </c>
      <c r="E49" s="57" t="s"/>
      <c r="F49" s="57" t="s"/>
      <c r="G49" s="57" t="s"/>
      <c r="H49" s="57" t="s"/>
    </row>
    <row outlineLevel="0" r="50">
      <c r="A50" s="57" t="n"/>
      <c r="B50" s="57" t="n"/>
      <c r="C50" s="57" t="n"/>
    </row>
    <row outlineLevel="0" r="51">
      <c r="A51" s="57" t="s">
        <v>84</v>
      </c>
      <c r="B51" s="57" t="n"/>
      <c r="C51" s="57" t="n"/>
    </row>
    <row outlineLevel="0" r="52">
      <c r="A52" s="59" t="s">
        <v>31</v>
      </c>
      <c r="B52" s="59" t="n"/>
      <c r="C52" s="59" t="n"/>
    </row>
  </sheetData>
  <mergeCells count="29">
    <mergeCell ref="A49:C49"/>
    <mergeCell ref="D49:H49"/>
    <mergeCell ref="A33:C33"/>
    <mergeCell ref="A32:C32"/>
    <mergeCell ref="D33:H33"/>
    <mergeCell ref="D32:H32"/>
    <mergeCell ref="A27:C27"/>
    <mergeCell ref="D27:H27"/>
    <mergeCell ref="I33:M33"/>
    <mergeCell ref="I32:M32"/>
    <mergeCell ref="N33:R33"/>
    <mergeCell ref="N32:R32"/>
    <mergeCell ref="S33:W33"/>
    <mergeCell ref="X5:AB5"/>
    <mergeCell ref="S32:W32"/>
    <mergeCell ref="X32:AB32"/>
    <mergeCell ref="X33:AB33"/>
    <mergeCell ref="I5:M5"/>
    <mergeCell ref="D5:H5"/>
    <mergeCell ref="A5:C5"/>
    <mergeCell ref="I4:M4"/>
    <mergeCell ref="D4:H4"/>
    <mergeCell ref="A4:C4"/>
    <mergeCell ref="D2:M2"/>
    <mergeCell ref="N4:R4"/>
    <mergeCell ref="S4:W4"/>
    <mergeCell ref="N5:R5"/>
    <mergeCell ref="S5:W5"/>
    <mergeCell ref="X4:AB4"/>
  </mergeCells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C2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38.7109388097163"/>
    <col customWidth="true" max="2" min="2" outlineLevel="0" width="22.1406254784231"/>
    <col customWidth="true" max="3" min="3" outlineLevel="0" width="11.8554691511089"/>
  </cols>
  <sheetData>
    <row ht="21" outlineLevel="0" r="2">
      <c r="A2" s="277" t="s">
        <v>85</v>
      </c>
      <c r="B2" s="277" t="s"/>
      <c r="C2" s="277" t="s"/>
    </row>
    <row customHeight="true" ht="32.25" outlineLevel="0" r="3">
      <c r="A3" s="280" t="s">
        <v>88</v>
      </c>
      <c r="B3" s="280" t="s"/>
      <c r="C3" s="280" t="s"/>
    </row>
    <row ht="15.75" outlineLevel="0" r="4">
      <c r="A4" s="282" t="s">
        <v>90</v>
      </c>
      <c r="B4" s="282" t="s"/>
      <c r="C4" s="282" t="s"/>
    </row>
    <row outlineLevel="0" r="5">
      <c r="A5" s="283" t="n"/>
      <c r="B5" s="283" t="n"/>
    </row>
    <row ht="30" outlineLevel="0" r="6">
      <c r="A6" s="284" t="s">
        <v>6</v>
      </c>
      <c r="B6" s="284" t="s">
        <v>92</v>
      </c>
      <c r="C6" s="284" t="s">
        <v>94</v>
      </c>
    </row>
    <row ht="30" outlineLevel="0" r="7">
      <c r="A7" s="286" t="s">
        <v>96</v>
      </c>
      <c r="B7" s="284" t="s">
        <v>98</v>
      </c>
      <c r="C7" s="281" t="n">
        <v>1</v>
      </c>
    </row>
    <row ht="30" outlineLevel="0" r="8">
      <c r="A8" s="286" t="s">
        <v>100</v>
      </c>
      <c r="B8" s="287" t="s"/>
      <c r="C8" s="281" t="n">
        <v>1</v>
      </c>
    </row>
    <row ht="45" outlineLevel="0" r="9">
      <c r="A9" s="285" t="s">
        <v>102</v>
      </c>
      <c r="B9" s="289" t="s"/>
      <c r="C9" s="281" t="n">
        <v>1</v>
      </c>
    </row>
    <row outlineLevel="0" r="10">
      <c r="A10" s="278" t="s">
        <v>105</v>
      </c>
      <c r="B10" s="279" t="s">
        <v>87</v>
      </c>
      <c r="C10" s="281" t="n">
        <v>1</v>
      </c>
    </row>
    <row ht="30" outlineLevel="0" r="11">
      <c r="A11" s="278" t="s">
        <v>107</v>
      </c>
      <c r="B11" s="279" t="s">
        <v>87</v>
      </c>
      <c r="C11" s="281" t="n">
        <v>1</v>
      </c>
    </row>
    <row ht="30" outlineLevel="0" r="12">
      <c r="A12" s="278" t="s">
        <v>108</v>
      </c>
      <c r="B12" s="279" t="s">
        <v>87</v>
      </c>
      <c r="C12" s="281" t="n">
        <v>1</v>
      </c>
    </row>
    <row ht="30" outlineLevel="0" r="13">
      <c r="A13" s="278" t="s">
        <v>86</v>
      </c>
      <c r="B13" s="279" t="s">
        <v>87</v>
      </c>
      <c r="C13" s="281" t="n">
        <v>1</v>
      </c>
    </row>
    <row outlineLevel="0" r="14">
      <c r="A14" s="278" t="s">
        <v>89</v>
      </c>
      <c r="B14" s="279" t="s">
        <v>87</v>
      </c>
      <c r="C14" s="281" t="n">
        <v>1</v>
      </c>
    </row>
    <row outlineLevel="0" r="15">
      <c r="A15" s="278" t="s">
        <v>91</v>
      </c>
      <c r="B15" s="279" t="s">
        <v>87</v>
      </c>
      <c r="C15" s="281" t="n">
        <v>3</v>
      </c>
    </row>
    <row outlineLevel="0" r="16">
      <c r="A16" s="278" t="s">
        <v>93</v>
      </c>
      <c r="B16" s="285" t="n"/>
      <c r="C16" s="281" t="s">
        <v>95</v>
      </c>
    </row>
    <row outlineLevel="0" r="17">
      <c r="A17" s="278" t="s">
        <v>97</v>
      </c>
      <c r="B17" s="285" t="n"/>
      <c r="C17" s="281" t="s">
        <v>95</v>
      </c>
    </row>
    <row outlineLevel="0" r="18">
      <c r="A18" s="278" t="s">
        <v>99</v>
      </c>
      <c r="B18" s="285" t="n"/>
      <c r="C18" s="281" t="s">
        <v>95</v>
      </c>
    </row>
    <row ht="18.75" outlineLevel="0" r="21">
      <c r="A21" s="288" t="s">
        <v>101</v>
      </c>
    </row>
    <row ht="18.75" outlineLevel="0" r="22">
      <c r="A22" s="288" t="s">
        <v>103</v>
      </c>
    </row>
    <row ht="18.75" outlineLevel="0" r="23">
      <c r="A23" s="288" t="s">
        <v>104</v>
      </c>
    </row>
    <row ht="18.75" outlineLevel="0" r="24">
      <c r="A24" s="290" t="s">
        <v>106</v>
      </c>
    </row>
  </sheetData>
  <mergeCells count="4">
    <mergeCell ref="B7:B9"/>
    <mergeCell ref="A2:C2"/>
    <mergeCell ref="A3:C3"/>
    <mergeCell ref="A4:C4"/>
  </mergeCells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100"/>
  <sheetViews>
    <sheetView showZeros="true" workbookViewId="0"/>
  </sheetViews>
  <sheetFormatPr baseColWidth="8" customHeight="false" defaultColWidth="9.14062530925693" defaultRowHeight="15" zeroHeight="false"/>
  <cols>
    <col customWidth="true" max="3" min="1" outlineLevel="0" width="21.7109379638854"/>
    <col customWidth="true" max="4" min="4" outlineLevel="0" width="17.8554688127765"/>
  </cols>
  <sheetData>
    <row ht="18" outlineLevel="0" r="2">
      <c r="A2" s="291" t="s">
        <v>109</v>
      </c>
      <c r="B2" s="291" t="n"/>
      <c r="C2" s="291" t="n"/>
      <c r="D2" s="291" t="n"/>
    </row>
    <row ht="15.75" outlineLevel="0" r="3"/>
    <row ht="15.75" outlineLevel="0" r="4">
      <c r="A4" s="293" t="s">
        <v>110</v>
      </c>
      <c r="B4" s="294" t="s">
        <v>111</v>
      </c>
      <c r="C4" s="294" t="s">
        <v>113</v>
      </c>
      <c r="D4" s="294" t="s">
        <v>115</v>
      </c>
    </row>
    <row outlineLevel="0" r="5">
      <c r="A5" s="296" t="n">
        <v>46022</v>
      </c>
      <c r="B5" s="297" t="s">
        <v>117</v>
      </c>
      <c r="C5" s="297" t="s">
        <v>118</v>
      </c>
      <c r="D5" s="297" t="s">
        <v>119</v>
      </c>
    </row>
    <row outlineLevel="0" r="6">
      <c r="A6" s="299" t="n"/>
      <c r="B6" s="295" t="n"/>
      <c r="C6" s="295" t="s">
        <v>122</v>
      </c>
      <c r="D6" s="295" t="n"/>
    </row>
    <row ht="89.25" outlineLevel="0" r="7">
      <c r="A7" s="299" t="n"/>
      <c r="B7" s="295" t="n"/>
      <c r="C7" s="295" t="s">
        <v>123</v>
      </c>
      <c r="D7" s="295" t="n"/>
    </row>
    <row ht="38.25" outlineLevel="0" r="8">
      <c r="A8" s="299" t="n"/>
      <c r="B8" s="295" t="n"/>
      <c r="C8" s="295" t="s">
        <v>124</v>
      </c>
      <c r="D8" s="295" t="n"/>
    </row>
    <row ht="25.5" outlineLevel="0" r="9">
      <c r="A9" s="299" t="n"/>
      <c r="B9" s="295" t="n"/>
      <c r="C9" s="295" t="s">
        <v>128</v>
      </c>
      <c r="D9" s="295" t="n"/>
    </row>
    <row ht="38.25" outlineLevel="0" r="10">
      <c r="A10" s="299" t="n"/>
      <c r="B10" s="295" t="n"/>
      <c r="C10" s="295" t="s">
        <v>129</v>
      </c>
      <c r="D10" s="295" t="n"/>
    </row>
    <row outlineLevel="0" r="11">
      <c r="A11" s="299" t="n"/>
      <c r="B11" s="295" t="n"/>
      <c r="C11" s="298" t="n"/>
      <c r="D11" s="295" t="n"/>
    </row>
    <row outlineLevel="0" r="12">
      <c r="A12" s="305" t="n"/>
      <c r="B12" s="295" t="n"/>
      <c r="C12" s="298" t="n"/>
      <c r="D12" s="295" t="n"/>
    </row>
    <row ht="26.25" outlineLevel="0" r="13">
      <c r="A13" s="306" t="n"/>
      <c r="B13" s="301" t="s">
        <v>133</v>
      </c>
      <c r="C13" s="302" t="n"/>
      <c r="D13" s="301" t="s">
        <v>135</v>
      </c>
    </row>
    <row ht="38.25" outlineLevel="0" r="14">
      <c r="A14" s="304" t="n">
        <v>46024</v>
      </c>
      <c r="B14" s="295" t="s">
        <v>125</v>
      </c>
      <c r="C14" s="295" t="s">
        <v>137</v>
      </c>
      <c r="D14" s="295" t="s">
        <v>138</v>
      </c>
    </row>
    <row outlineLevel="0" r="15">
      <c r="A15" s="303" t="n"/>
      <c r="B15" s="295" t="n"/>
      <c r="C15" s="295" t="s">
        <v>139</v>
      </c>
      <c r="D15" s="295" t="n"/>
    </row>
    <row outlineLevel="0" r="16">
      <c r="A16" s="292" t="n"/>
      <c r="B16" s="295" t="n"/>
      <c r="C16" s="295" t="s">
        <v>140</v>
      </c>
      <c r="D16" s="295" t="n"/>
    </row>
    <row outlineLevel="0" r="17">
      <c r="A17" s="292" t="n"/>
      <c r="B17" s="295" t="n"/>
      <c r="C17" s="295" t="s">
        <v>141</v>
      </c>
      <c r="D17" s="295" t="n"/>
    </row>
    <row outlineLevel="0" r="18">
      <c r="A18" s="292" t="n"/>
      <c r="B18" s="295" t="n"/>
      <c r="C18" s="295" t="s">
        <v>142</v>
      </c>
      <c r="D18" s="295" t="n"/>
    </row>
    <row outlineLevel="0" r="19">
      <c r="A19" s="292" t="n"/>
      <c r="B19" s="295" t="n"/>
      <c r="C19" s="295" t="n"/>
      <c r="D19" s="295" t="s">
        <v>143</v>
      </c>
    </row>
    <row ht="25.5" outlineLevel="0" r="20">
      <c r="A20" s="292" t="n"/>
      <c r="B20" s="295" t="s">
        <v>145</v>
      </c>
      <c r="C20" s="295" t="s">
        <v>146</v>
      </c>
      <c r="D20" s="295" t="n"/>
    </row>
    <row outlineLevel="0" r="21">
      <c r="A21" s="292" t="n"/>
      <c r="B21" s="295" t="n"/>
      <c r="C21" s="295" t="n"/>
      <c r="D21" s="295" t="n"/>
    </row>
    <row outlineLevel="0" r="22">
      <c r="A22" s="292" t="n"/>
      <c r="B22" s="295" t="n"/>
      <c r="C22" s="295" t="s">
        <v>150</v>
      </c>
      <c r="D22" s="295" t="s">
        <v>116</v>
      </c>
    </row>
    <row outlineLevel="0" r="23">
      <c r="A23" s="292" t="n"/>
      <c r="B23" s="295" t="s">
        <v>112</v>
      </c>
      <c r="C23" s="295" t="n"/>
      <c r="D23" s="295" t="n"/>
    </row>
    <row outlineLevel="0" r="24">
      <c r="A24" s="292" t="n"/>
      <c r="B24" s="295" t="n"/>
      <c r="C24" s="295" t="s">
        <v>114</v>
      </c>
      <c r="D24" s="295" t="s">
        <v>152</v>
      </c>
    </row>
    <row ht="15.75" outlineLevel="0" r="25">
      <c r="A25" s="300" t="n"/>
      <c r="B25" s="301" t="s">
        <v>154</v>
      </c>
      <c r="C25" s="302" t="n"/>
      <c r="D25" s="302" t="n"/>
    </row>
    <row ht="25.5" outlineLevel="0" r="26">
      <c r="A26" s="304" t="n">
        <v>46025</v>
      </c>
      <c r="B26" s="295" t="s">
        <v>125</v>
      </c>
      <c r="C26" s="295" t="s">
        <v>155</v>
      </c>
      <c r="D26" s="295" t="s">
        <v>121</v>
      </c>
    </row>
    <row outlineLevel="0" r="27">
      <c r="A27" s="303" t="n"/>
      <c r="B27" s="295" t="n"/>
      <c r="C27" s="295" t="n"/>
      <c r="D27" s="295" t="n"/>
    </row>
    <row outlineLevel="0" r="28">
      <c r="A28" s="292" t="n"/>
      <c r="B28" s="295" t="n"/>
      <c r="C28" s="295" t="s">
        <v>160</v>
      </c>
      <c r="D28" s="295" t="n"/>
    </row>
    <row outlineLevel="0" r="29">
      <c r="A29" s="292" t="n"/>
      <c r="B29" s="295" t="s">
        <v>161</v>
      </c>
      <c r="C29" s="295" t="n"/>
      <c r="D29" s="295" t="s">
        <v>116</v>
      </c>
    </row>
    <row ht="38.25" outlineLevel="0" r="30">
      <c r="A30" s="292" t="n"/>
      <c r="B30" s="295" t="n"/>
      <c r="C30" s="295" t="s">
        <v>162</v>
      </c>
      <c r="D30" s="295" t="n"/>
    </row>
    <row outlineLevel="0" r="31">
      <c r="A31" s="292" t="n"/>
      <c r="B31" s="295" t="s">
        <v>163</v>
      </c>
      <c r="C31" s="295" t="n"/>
      <c r="D31" s="295" t="s">
        <v>164</v>
      </c>
    </row>
    <row outlineLevel="0" r="32">
      <c r="A32" s="292" t="n"/>
      <c r="B32" s="295" t="n"/>
      <c r="C32" s="295" t="s">
        <v>165</v>
      </c>
      <c r="D32" s="295" t="n"/>
    </row>
    <row outlineLevel="0" r="33">
      <c r="A33" s="292" t="n"/>
      <c r="B33" s="295" t="n"/>
      <c r="C33" s="298" t="n"/>
      <c r="D33" s="295" t="n"/>
    </row>
    <row outlineLevel="0" r="34">
      <c r="A34" s="292" t="n"/>
      <c r="B34" s="295" t="n"/>
      <c r="C34" s="298" t="n"/>
      <c r="D34" s="295" t="n"/>
    </row>
    <row ht="15.75" outlineLevel="0" r="35">
      <c r="A35" s="300" t="n"/>
      <c r="B35" s="301" t="s">
        <v>154</v>
      </c>
      <c r="C35" s="302" t="n"/>
      <c r="D35" s="301" t="s">
        <v>152</v>
      </c>
    </row>
    <row ht="25.5" outlineLevel="0" r="36">
      <c r="A36" s="304" t="n">
        <v>46026</v>
      </c>
      <c r="B36" s="295" t="s">
        <v>112</v>
      </c>
      <c r="C36" s="295" t="s">
        <v>170</v>
      </c>
      <c r="D36" s="295" t="s">
        <v>116</v>
      </c>
    </row>
    <row outlineLevel="0" r="37">
      <c r="A37" s="303" t="n"/>
      <c r="B37" s="295" t="n"/>
      <c r="C37" s="295" t="s">
        <v>158</v>
      </c>
      <c r="D37" s="295" t="n"/>
    </row>
    <row outlineLevel="0" r="38">
      <c r="A38" s="303" t="n"/>
      <c r="B38" s="295" t="n"/>
      <c r="C38" s="295" t="s">
        <v>114</v>
      </c>
      <c r="D38" s="295" t="n"/>
    </row>
    <row outlineLevel="0" r="39">
      <c r="A39" s="303" t="n"/>
      <c r="B39" s="295" t="s">
        <v>144</v>
      </c>
      <c r="C39" s="295" t="n"/>
      <c r="D39" s="295" t="s">
        <v>152</v>
      </c>
    </row>
    <row outlineLevel="0" r="40">
      <c r="A40" s="303" t="n"/>
      <c r="B40" s="298" t="n"/>
      <c r="C40" s="295" t="n"/>
      <c r="D40" s="298" t="n"/>
    </row>
    <row ht="15.75" outlineLevel="0" r="41">
      <c r="A41" s="307" t="n"/>
      <c r="B41" s="302" t="n"/>
      <c r="C41" s="302" t="n"/>
      <c r="D41" s="302" t="n"/>
    </row>
    <row ht="15.75" outlineLevel="0" r="42">
      <c r="A42" s="308" t="n"/>
      <c r="B42" s="309" t="n"/>
      <c r="C42" s="309" t="n"/>
      <c r="D42" s="309" t="n"/>
    </row>
    <row ht="15.75" outlineLevel="0" r="43">
      <c r="A43" s="310" t="n"/>
      <c r="B43" s="294" t="n"/>
      <c r="C43" s="294" t="n"/>
      <c r="D43" s="294" t="n"/>
    </row>
    <row outlineLevel="0" r="44">
      <c r="A44" s="303" t="n"/>
      <c r="B44" s="295" t="n"/>
      <c r="C44" s="295" t="n"/>
      <c r="D44" s="295" t="n"/>
    </row>
    <row ht="38.25" outlineLevel="0" r="45">
      <c r="A45" s="304" t="n">
        <v>45662</v>
      </c>
      <c r="B45" s="295" t="s">
        <v>173</v>
      </c>
      <c r="C45" s="295" t="s">
        <v>175</v>
      </c>
      <c r="D45" s="295" t="s">
        <v>127</v>
      </c>
    </row>
    <row outlineLevel="0" r="46">
      <c r="A46" s="303" t="n"/>
      <c r="B46" s="295" t="n"/>
      <c r="C46" s="295" t="n"/>
      <c r="D46" s="295" t="n"/>
    </row>
    <row ht="38.25" outlineLevel="0" r="47">
      <c r="A47" s="303" t="n"/>
      <c r="B47" s="295" t="n"/>
      <c r="C47" s="295" t="s">
        <v>176</v>
      </c>
      <c r="D47" s="295" t="n"/>
    </row>
    <row outlineLevel="0" r="48">
      <c r="A48" s="303" t="n"/>
      <c r="B48" s="295" t="s">
        <v>156</v>
      </c>
      <c r="C48" s="295" t="n"/>
      <c r="D48" s="295" t="s">
        <v>134</v>
      </c>
    </row>
    <row outlineLevel="0" r="49">
      <c r="A49" s="292" t="n"/>
      <c r="B49" s="295" t="n"/>
      <c r="C49" s="295" t="s">
        <v>178</v>
      </c>
      <c r="D49" s="295" t="n"/>
    </row>
    <row outlineLevel="0" r="50">
      <c r="A50" s="292" t="n"/>
      <c r="B50" s="295" t="n"/>
      <c r="C50" s="295" t="n"/>
      <c r="D50" s="295" t="n"/>
    </row>
    <row outlineLevel="0" r="51">
      <c r="A51" s="292" t="n"/>
      <c r="B51" s="295" t="s">
        <v>112</v>
      </c>
      <c r="C51" s="295" t="s">
        <v>114</v>
      </c>
      <c r="D51" s="295" t="s">
        <v>116</v>
      </c>
    </row>
    <row outlineLevel="0" r="52">
      <c r="A52" s="292" t="n"/>
      <c r="B52" s="295" t="n"/>
      <c r="C52" s="298" t="n"/>
      <c r="D52" s="295" t="n"/>
    </row>
    <row outlineLevel="0" r="53">
      <c r="A53" s="292" t="n"/>
      <c r="B53" s="295" t="s">
        <v>120</v>
      </c>
      <c r="C53" s="298" t="n"/>
      <c r="D53" s="295" t="s">
        <v>121</v>
      </c>
    </row>
    <row ht="15.75" outlineLevel="0" r="54">
      <c r="A54" s="300" t="n"/>
      <c r="B54" s="301" t="n"/>
      <c r="C54" s="302" t="n"/>
      <c r="D54" s="302" t="n"/>
    </row>
    <row outlineLevel="0" r="55">
      <c r="A55" s="303" t="n"/>
      <c r="B55" s="295" t="n"/>
      <c r="C55" s="295" t="n"/>
      <c r="D55" s="295" t="n"/>
    </row>
    <row ht="51" outlineLevel="0" r="56">
      <c r="A56" s="304" t="n">
        <v>45663</v>
      </c>
      <c r="B56" s="295" t="s">
        <v>125</v>
      </c>
      <c r="C56" s="295" t="s">
        <v>126</v>
      </c>
      <c r="D56" s="295" t="s">
        <v>127</v>
      </c>
    </row>
    <row outlineLevel="0" r="57">
      <c r="A57" s="303" t="n"/>
      <c r="B57" s="295" t="n"/>
      <c r="C57" s="295" t="n"/>
      <c r="D57" s="295" t="n"/>
    </row>
    <row ht="25.5" outlineLevel="0" r="58">
      <c r="A58" s="292" t="n"/>
      <c r="B58" s="295" t="n"/>
      <c r="C58" s="295" t="s">
        <v>130</v>
      </c>
      <c r="D58" s="295" t="n"/>
    </row>
    <row ht="25.5" outlineLevel="0" r="59">
      <c r="A59" s="292" t="n"/>
      <c r="B59" s="295" t="n"/>
      <c r="C59" s="295" t="s">
        <v>131</v>
      </c>
      <c r="D59" s="295" t="n"/>
    </row>
    <row outlineLevel="0" r="60">
      <c r="A60" s="292" t="n"/>
      <c r="B60" s="295" t="s">
        <v>132</v>
      </c>
      <c r="C60" s="295" t="n"/>
      <c r="D60" s="295" t="s">
        <v>134</v>
      </c>
    </row>
    <row ht="25.5" outlineLevel="0" r="61">
      <c r="A61" s="292" t="n"/>
      <c r="B61" s="295" t="n"/>
      <c r="C61" s="295" t="s">
        <v>136</v>
      </c>
      <c r="D61" s="295" t="n"/>
    </row>
    <row outlineLevel="0" r="62">
      <c r="A62" s="292" t="n"/>
      <c r="B62" s="295" t="n"/>
      <c r="C62" s="295" t="n"/>
      <c r="D62" s="295" t="n"/>
    </row>
    <row outlineLevel="0" r="63">
      <c r="A63" s="292" t="n"/>
      <c r="B63" s="295" t="n"/>
      <c r="C63" s="295" t="s">
        <v>114</v>
      </c>
      <c r="D63" s="295" t="n"/>
    </row>
    <row outlineLevel="0" r="64">
      <c r="A64" s="292" t="n"/>
      <c r="B64" s="295" t="n"/>
      <c r="C64" s="298" t="n"/>
      <c r="D64" s="295" t="n"/>
    </row>
    <row outlineLevel="0" r="65">
      <c r="A65" s="292" t="n"/>
      <c r="B65" s="295" t="s">
        <v>112</v>
      </c>
      <c r="C65" s="298" t="n"/>
      <c r="D65" s="295" t="s">
        <v>116</v>
      </c>
    </row>
    <row outlineLevel="0" r="66">
      <c r="A66" s="292" t="n"/>
      <c r="B66" s="295" t="n"/>
      <c r="C66" s="298" t="n"/>
      <c r="D66" s="295" t="n"/>
    </row>
    <row outlineLevel="0" r="67">
      <c r="A67" s="292" t="n"/>
      <c r="B67" s="295" t="n"/>
      <c r="C67" s="298" t="n"/>
      <c r="D67" s="295" t="n"/>
    </row>
    <row ht="15.75" outlineLevel="0" r="68">
      <c r="A68" s="300" t="n"/>
      <c r="B68" s="301" t="s">
        <v>144</v>
      </c>
      <c r="C68" s="302" t="n"/>
      <c r="D68" s="301" t="s">
        <v>121</v>
      </c>
    </row>
    <row ht="25.5" outlineLevel="0" r="69">
      <c r="A69" s="304" t="n">
        <v>45664</v>
      </c>
      <c r="B69" s="295" t="s">
        <v>147</v>
      </c>
      <c r="C69" s="295" t="s">
        <v>148</v>
      </c>
      <c r="D69" s="295" t="s">
        <v>149</v>
      </c>
    </row>
    <row outlineLevel="0" r="70">
      <c r="A70" s="303" t="n"/>
      <c r="B70" s="295" t="n"/>
      <c r="C70" s="295" t="s">
        <v>140</v>
      </c>
      <c r="D70" s="295" t="n"/>
    </row>
    <row ht="51" outlineLevel="0" r="71">
      <c r="A71" s="292" t="n"/>
      <c r="B71" s="295" t="n"/>
      <c r="C71" s="295" t="s">
        <v>151</v>
      </c>
      <c r="D71" s="295" t="n"/>
    </row>
    <row outlineLevel="0" r="72">
      <c r="A72" s="292" t="n"/>
      <c r="B72" s="295" t="n"/>
      <c r="C72" s="295" t="n"/>
      <c r="D72" s="295" t="n"/>
    </row>
    <row outlineLevel="0" r="73">
      <c r="A73" s="292" t="n"/>
      <c r="B73" s="295" t="n"/>
      <c r="C73" s="295" t="s">
        <v>153</v>
      </c>
      <c r="D73" s="295" t="n"/>
    </row>
    <row outlineLevel="0" r="74">
      <c r="A74" s="292" t="n"/>
      <c r="B74" s="295" t="n"/>
      <c r="C74" s="295" t="n"/>
      <c r="D74" s="295" t="s">
        <v>134</v>
      </c>
    </row>
    <row ht="38.25" outlineLevel="0" r="75">
      <c r="A75" s="292" t="n"/>
      <c r="B75" s="295" t="s">
        <v>156</v>
      </c>
      <c r="C75" s="295" t="s">
        <v>157</v>
      </c>
      <c r="D75" s="295" t="n"/>
    </row>
    <row outlineLevel="0" r="76">
      <c r="A76" s="292" t="n"/>
      <c r="B76" s="295" t="n"/>
      <c r="C76" s="295" t="s">
        <v>158</v>
      </c>
      <c r="D76" s="295" t="s">
        <v>159</v>
      </c>
    </row>
    <row outlineLevel="0" r="77">
      <c r="A77" s="292" t="n"/>
      <c r="B77" s="295" t="s">
        <v>112</v>
      </c>
      <c r="C77" s="295" t="n"/>
      <c r="D77" s="295" t="n"/>
    </row>
    <row outlineLevel="0" r="78">
      <c r="A78" s="292" t="n"/>
      <c r="B78" s="295" t="n"/>
      <c r="C78" s="295" t="s">
        <v>114</v>
      </c>
      <c r="D78" s="295" t="n"/>
    </row>
    <row outlineLevel="0" r="79">
      <c r="A79" s="292" t="n"/>
      <c r="B79" s="295" t="n"/>
      <c r="C79" s="298" t="n"/>
      <c r="D79" s="295" t="n"/>
    </row>
    <row outlineLevel="0" r="80">
      <c r="A80" s="292" t="n"/>
      <c r="B80" s="295" t="n"/>
      <c r="C80" s="298" t="n"/>
      <c r="D80" s="295" t="s">
        <v>152</v>
      </c>
    </row>
    <row ht="15.75" outlineLevel="0" r="81">
      <c r="A81" s="300" t="n"/>
      <c r="B81" s="301" t="s">
        <v>166</v>
      </c>
      <c r="C81" s="302" t="n"/>
      <c r="D81" s="302" t="n"/>
    </row>
    <row ht="38.25" outlineLevel="0" r="82">
      <c r="A82" s="304" t="n">
        <v>45665</v>
      </c>
      <c r="B82" s="295" t="s">
        <v>147</v>
      </c>
      <c r="C82" s="295" t="s">
        <v>167</v>
      </c>
      <c r="D82" s="295" t="s">
        <v>168</v>
      </c>
    </row>
    <row outlineLevel="0" r="83">
      <c r="A83" s="303" t="n"/>
      <c r="B83" s="295" t="n"/>
      <c r="C83" s="295" t="n"/>
      <c r="D83" s="295" t="n"/>
    </row>
    <row outlineLevel="0" r="84">
      <c r="A84" s="292" t="n"/>
      <c r="B84" s="295" t="n"/>
      <c r="C84" s="295" t="s">
        <v>169</v>
      </c>
      <c r="D84" s="295" t="n"/>
    </row>
    <row outlineLevel="0" r="85">
      <c r="A85" s="292" t="n"/>
      <c r="B85" s="295" t="n"/>
      <c r="C85" s="295" t="n"/>
      <c r="D85" s="295" t="n"/>
    </row>
    <row ht="25.5" outlineLevel="0" r="86">
      <c r="A86" s="292" t="n"/>
      <c r="B86" s="295" t="s">
        <v>171</v>
      </c>
      <c r="C86" s="295" t="s">
        <v>172</v>
      </c>
      <c r="D86" s="295" t="s">
        <v>116</v>
      </c>
    </row>
    <row outlineLevel="0" r="87">
      <c r="A87" s="292" t="n"/>
      <c r="B87" s="295" t="n"/>
      <c r="C87" s="295" t="n"/>
      <c r="D87" s="295" t="n"/>
    </row>
    <row outlineLevel="0" r="88">
      <c r="A88" s="292" t="n"/>
      <c r="B88" s="295" t="s">
        <v>112</v>
      </c>
      <c r="C88" s="295" t="s">
        <v>114</v>
      </c>
      <c r="D88" s="295" t="s">
        <v>164</v>
      </c>
    </row>
    <row outlineLevel="0" r="89">
      <c r="A89" s="292" t="n"/>
      <c r="B89" s="295" t="n"/>
      <c r="C89" s="298" t="n"/>
      <c r="D89" s="295" t="n"/>
    </row>
    <row outlineLevel="0" r="90">
      <c r="A90" s="292" t="n"/>
      <c r="B90" s="295" t="n"/>
      <c r="C90" s="298" t="n"/>
      <c r="D90" s="295" t="n"/>
    </row>
    <row outlineLevel="0" r="91">
      <c r="A91" s="292" t="n"/>
      <c r="B91" s="295" t="s">
        <v>144</v>
      </c>
      <c r="C91" s="298" t="n"/>
      <c r="D91" s="295" t="s">
        <v>121</v>
      </c>
    </row>
    <row ht="15.75" outlineLevel="0" r="92">
      <c r="A92" s="300" t="n"/>
      <c r="B92" s="302" t="n"/>
      <c r="C92" s="302" t="n"/>
      <c r="D92" s="301" t="n"/>
    </row>
    <row ht="25.5" outlineLevel="0" r="93">
      <c r="A93" s="296" t="n">
        <v>46031</v>
      </c>
      <c r="B93" s="311" t="n">
        <v>0.458333333333333</v>
      </c>
      <c r="C93" s="297" t="s">
        <v>174</v>
      </c>
      <c r="D93" s="297" t="s">
        <v>127</v>
      </c>
    </row>
    <row outlineLevel="0" r="94">
      <c r="A94" s="303" t="n"/>
      <c r="B94" s="295" t="n"/>
      <c r="C94" s="295" t="n"/>
      <c r="D94" s="295" t="n"/>
    </row>
    <row outlineLevel="0" r="95">
      <c r="A95" s="292" t="n"/>
      <c r="B95" s="295" t="n"/>
      <c r="C95" s="295" t="s">
        <v>153</v>
      </c>
      <c r="D95" s="295" t="n"/>
    </row>
    <row outlineLevel="0" r="96">
      <c r="A96" s="292" t="n"/>
      <c r="B96" s="295" t="s">
        <v>145</v>
      </c>
      <c r="C96" s="295" t="n"/>
      <c r="D96" s="295" t="s">
        <v>143</v>
      </c>
    </row>
    <row ht="25.5" outlineLevel="0" r="97">
      <c r="A97" s="292" t="n"/>
      <c r="B97" s="295" t="n"/>
      <c r="C97" s="295" t="s">
        <v>177</v>
      </c>
      <c r="D97" s="295" t="n"/>
    </row>
    <row outlineLevel="0" r="98">
      <c r="A98" s="292" t="n"/>
      <c r="B98" s="295" t="s">
        <v>112</v>
      </c>
      <c r="C98" s="295" t="s">
        <v>114</v>
      </c>
      <c r="D98" s="295" t="s">
        <v>116</v>
      </c>
    </row>
    <row outlineLevel="0" r="99">
      <c r="A99" s="292" t="n"/>
      <c r="B99" s="295" t="n"/>
      <c r="C99" s="298" t="n"/>
      <c r="D99" s="295" t="n"/>
    </row>
    <row ht="15.75" outlineLevel="0" r="100">
      <c r="A100" s="312" t="n"/>
      <c r="B100" s="313" t="s">
        <v>154</v>
      </c>
      <c r="C100" s="314" t="n"/>
      <c r="D100" s="313" t="s">
        <v>152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3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4.85546864361033"/>
    <col customWidth="true" max="2" min="2" outlineLevel="0" width="33.9999989850029"/>
  </cols>
  <sheetData>
    <row ht="15.75" outlineLevel="0" r="2">
      <c r="A2" s="315" t="s">
        <v>179</v>
      </c>
      <c r="B2" s="315" t="s"/>
      <c r="C2" s="315" t="s"/>
      <c r="D2" s="315" t="s"/>
      <c r="E2" s="315" t="s"/>
      <c r="F2" s="315" t="s"/>
      <c r="G2" s="315" t="s"/>
    </row>
    <row ht="15.75" outlineLevel="0" r="3">
      <c r="A3" s="316" t="s">
        <v>180</v>
      </c>
      <c r="B3" s="316" t="s"/>
      <c r="C3" s="316" t="s"/>
      <c r="D3" s="316" t="s"/>
      <c r="E3" s="316" t="s"/>
      <c r="F3" s="316" t="s"/>
      <c r="G3" s="316" t="s"/>
    </row>
    <row ht="15.75" outlineLevel="0" r="4">
      <c r="A4" s="316" t="s">
        <v>181</v>
      </c>
      <c r="B4" s="316" t="s"/>
      <c r="C4" s="316" t="s"/>
      <c r="D4" s="316" t="s"/>
      <c r="E4" s="316" t="s"/>
      <c r="F4" s="316" t="s"/>
      <c r="G4" s="316" t="s"/>
    </row>
    <row ht="15.75" outlineLevel="0" r="5">
      <c r="A5" s="316" t="n"/>
      <c r="B5" s="316" t="s"/>
      <c r="C5" s="316" t="s"/>
      <c r="D5" s="316" t="s"/>
      <c r="E5" s="316" t="s"/>
      <c r="F5" s="316" t="s"/>
      <c r="G5" s="316" t="s"/>
    </row>
    <row outlineLevel="0" r="6">
      <c r="A6" s="317" t="s">
        <v>182</v>
      </c>
      <c r="B6" s="317" t="s">
        <v>183</v>
      </c>
      <c r="C6" s="317" t="s">
        <v>184</v>
      </c>
      <c r="D6" s="318" t="s"/>
      <c r="E6" s="319" t="s"/>
      <c r="F6" s="320" t="s"/>
      <c r="G6" s="321" t="s"/>
    </row>
    <row outlineLevel="0" r="7">
      <c r="A7" s="322" t="s"/>
      <c r="B7" s="323" t="s"/>
      <c r="C7" s="325" t="n">
        <v>10</v>
      </c>
      <c r="D7" s="325" t="n">
        <v>12</v>
      </c>
      <c r="E7" s="325" t="n">
        <v>14</v>
      </c>
      <c r="F7" s="325" t="n">
        <v>18</v>
      </c>
      <c r="G7" s="325" t="n">
        <v>21</v>
      </c>
    </row>
    <row outlineLevel="0" r="8">
      <c r="A8" s="324" t="n">
        <v>1</v>
      </c>
      <c r="B8" s="326" t="s">
        <v>187</v>
      </c>
      <c r="C8" s="324" t="n">
        <v>1</v>
      </c>
      <c r="D8" s="324" t="n">
        <v>1</v>
      </c>
      <c r="E8" s="324" t="n">
        <v>1</v>
      </c>
      <c r="F8" s="324" t="n">
        <v>1</v>
      </c>
      <c r="G8" s="324" t="n">
        <v>1</v>
      </c>
    </row>
    <row outlineLevel="0" r="9">
      <c r="A9" s="324" t="n">
        <f aca="false" ca="false" dt2D="false" dtr="false" t="normal">A8+1</f>
        <v>2</v>
      </c>
      <c r="B9" s="326" t="s">
        <v>189</v>
      </c>
      <c r="C9" s="324" t="n">
        <v>2</v>
      </c>
      <c r="D9" s="324" t="n">
        <v>2</v>
      </c>
      <c r="E9" s="324" t="n">
        <v>2</v>
      </c>
      <c r="F9" s="324" t="n">
        <v>3</v>
      </c>
      <c r="G9" s="324" t="n">
        <v>3</v>
      </c>
    </row>
    <row outlineLevel="0" r="10">
      <c r="A10" s="324" t="n">
        <f aca="false" ca="false" dt2D="false" dtr="false" t="normal">A9+1</f>
        <v>3</v>
      </c>
      <c r="B10" s="326" t="s">
        <v>190</v>
      </c>
      <c r="C10" s="324" t="n">
        <v>4</v>
      </c>
      <c r="D10" s="324" t="n">
        <v>6</v>
      </c>
      <c r="E10" s="324" t="n">
        <v>8</v>
      </c>
      <c r="F10" s="324" t="n">
        <v>10</v>
      </c>
      <c r="G10" s="324" t="n">
        <v>12</v>
      </c>
    </row>
    <row ht="25.5" outlineLevel="0" r="11">
      <c r="A11" s="329" t="s"/>
      <c r="B11" s="326" t="s">
        <v>191</v>
      </c>
      <c r="C11" s="330" t="n">
        <f aca="false" ca="false" dt2D="false" dtr="false" t="normal">6+1</f>
        <v>7</v>
      </c>
      <c r="D11" s="330" t="n">
        <f aca="false" ca="false" dt2D="false" dtr="false" t="normal">7+1</f>
        <v>8</v>
      </c>
      <c r="E11" s="330" t="n">
        <f aca="false" ca="false" dt2D="false" dtr="false" t="normal">8+2</f>
        <v>10</v>
      </c>
      <c r="F11" s="330" t="n">
        <v>12</v>
      </c>
      <c r="G11" s="330" t="n">
        <v>14</v>
      </c>
    </row>
    <row ht="25.5" outlineLevel="0" r="12">
      <c r="A12" s="331" t="s"/>
      <c r="B12" s="326" t="s">
        <v>192</v>
      </c>
      <c r="C12" s="327" t="s">
        <v>193</v>
      </c>
      <c r="D12" s="327" t="s">
        <v>194</v>
      </c>
      <c r="E12" s="327" t="s">
        <v>195</v>
      </c>
      <c r="F12" s="327" t="s">
        <v>196</v>
      </c>
      <c r="G12" s="327" t="s">
        <v>197</v>
      </c>
    </row>
    <row outlineLevel="0" r="13">
      <c r="A13" s="324" t="n">
        <f aca="false" ca="false" dt2D="false" dtr="false" t="normal">A10+1</f>
        <v>4</v>
      </c>
      <c r="B13" s="326" t="s">
        <v>199</v>
      </c>
      <c r="C13" s="324" t="n">
        <v>5</v>
      </c>
      <c r="D13" s="324" t="n">
        <f aca="false" ca="false" dt2D="false" dtr="false" t="normal">6-1</f>
        <v>5</v>
      </c>
      <c r="E13" s="324" t="n">
        <f aca="false" ca="false" dt2D="false" dtr="false" t="normal">7+1</f>
        <v>8</v>
      </c>
      <c r="F13" s="324" t="n">
        <v>10</v>
      </c>
      <c r="G13" s="324" t="n">
        <v>10</v>
      </c>
    </row>
    <row ht="25.5" outlineLevel="0" r="14">
      <c r="A14" s="324" t="n">
        <f aca="false" ca="false" dt2D="false" dtr="false" t="normal">A13+1</f>
        <v>5</v>
      </c>
      <c r="B14" s="326" t="s">
        <v>201</v>
      </c>
      <c r="C14" s="324" t="n">
        <f aca="false" ca="false" dt2D="false" dtr="false" t="normal">8-2</f>
        <v>6</v>
      </c>
      <c r="D14" s="324" t="n">
        <f aca="false" ca="false" dt2D="false" dtr="false" t="normal">9-3</f>
        <v>6</v>
      </c>
      <c r="E14" s="324" t="n">
        <f aca="false" ca="false" dt2D="false" dtr="false" t="normal">10-2</f>
        <v>8</v>
      </c>
      <c r="F14" s="324" t="n">
        <v>12</v>
      </c>
      <c r="G14" s="324" t="n">
        <v>14</v>
      </c>
    </row>
    <row ht="38.25" outlineLevel="0" r="15">
      <c r="A15" s="324" t="n">
        <f aca="false" ca="false" dt2D="false" dtr="false" t="normal">A14+1</f>
        <v>6</v>
      </c>
      <c r="B15" s="326" t="s">
        <v>203</v>
      </c>
      <c r="C15" s="324" t="n">
        <v>4</v>
      </c>
      <c r="D15" s="324" t="n">
        <v>5</v>
      </c>
      <c r="E15" s="324" t="n">
        <v>6</v>
      </c>
      <c r="F15" s="324" t="n">
        <v>8</v>
      </c>
      <c r="G15" s="324" t="n">
        <v>8</v>
      </c>
    </row>
    <row ht="51" outlineLevel="0" r="16">
      <c r="A16" s="324" t="n">
        <f aca="false" ca="false" dt2D="false" dtr="false" t="normal">A15+1</f>
        <v>7</v>
      </c>
      <c r="B16" s="326" t="s">
        <v>185</v>
      </c>
      <c r="C16" s="327" t="s">
        <v>186</v>
      </c>
      <c r="D16" s="327" t="s">
        <v>186</v>
      </c>
      <c r="E16" s="328" t="n">
        <f aca="false" ca="false" dt2D="false" dtr="false" t="normal">6+2</f>
        <v>8</v>
      </c>
      <c r="F16" s="327" t="s">
        <v>188</v>
      </c>
      <c r="G16" s="327" t="s">
        <v>188</v>
      </c>
    </row>
    <row outlineLevel="0" r="17">
      <c r="A17" s="324" t="n">
        <f aca="false" ca="false" dt2D="false" dtr="false" t="normal">A16+1</f>
        <v>8</v>
      </c>
      <c r="B17" s="326" t="s">
        <v>91</v>
      </c>
      <c r="C17" s="324" t="n">
        <v>30</v>
      </c>
      <c r="D17" s="324" t="n">
        <f aca="false" ca="false" dt2D="false" dtr="false" t="normal">40-10</f>
        <v>30</v>
      </c>
      <c r="E17" s="324" t="n">
        <v>40</v>
      </c>
      <c r="F17" s="324" t="n">
        <v>51</v>
      </c>
      <c r="G17" s="324" t="n">
        <v>61</v>
      </c>
    </row>
    <row ht="25.5" outlineLevel="0" r="18">
      <c r="A18" s="324" t="n">
        <f aca="false" ca="false" dt2D="false" dtr="false" t="normal">A17+1</f>
        <v>9</v>
      </c>
      <c r="B18" s="326" t="s">
        <v>86</v>
      </c>
      <c r="C18" s="324" t="n">
        <v>6</v>
      </c>
      <c r="D18" s="324" t="n">
        <f aca="false" ca="false" dt2D="false" dtr="false" t="normal">7-1</f>
        <v>6</v>
      </c>
      <c r="E18" s="324" t="n">
        <v>8</v>
      </c>
      <c r="F18" s="324" t="n">
        <v>10</v>
      </c>
      <c r="G18" s="324" t="n">
        <v>12</v>
      </c>
    </row>
    <row outlineLevel="0" r="19">
      <c r="A19" s="324" t="n">
        <f aca="false" ca="false" dt2D="false" dtr="false" t="normal">A18+1</f>
        <v>10</v>
      </c>
      <c r="B19" s="326" t="s">
        <v>89</v>
      </c>
      <c r="C19" s="324" t="n">
        <v>0</v>
      </c>
      <c r="D19" s="324" t="n">
        <f aca="false" ca="false" dt2D="false" dtr="false" t="normal">5-5</f>
        <v>0</v>
      </c>
      <c r="E19" s="324" t="n">
        <f aca="false" ca="false" dt2D="false" dtr="false" t="normal">6+2</f>
        <v>8</v>
      </c>
      <c r="F19" s="324" t="n">
        <v>10</v>
      </c>
      <c r="G19" s="324" t="n">
        <v>12</v>
      </c>
    </row>
    <row ht="25.5" outlineLevel="0" r="20">
      <c r="A20" s="324" t="n">
        <f aca="false" ca="false" dt2D="false" dtr="false" t="normal">A19+1</f>
        <v>11</v>
      </c>
      <c r="B20" s="326" t="s">
        <v>198</v>
      </c>
      <c r="C20" s="324" t="n">
        <v>0</v>
      </c>
      <c r="D20" s="324" t="n">
        <f aca="false" ca="false" dt2D="false" dtr="false" t="normal">5-5</f>
        <v>0</v>
      </c>
      <c r="E20" s="324" t="n">
        <f aca="false" ca="false" dt2D="false" dtr="false" t="normal">6+2</f>
        <v>8</v>
      </c>
      <c r="F20" s="324" t="n">
        <v>10</v>
      </c>
      <c r="G20" s="324" t="n">
        <v>12</v>
      </c>
    </row>
    <row ht="25.5" outlineLevel="0" r="21">
      <c r="A21" s="324" t="n">
        <f aca="false" ca="false" dt2D="false" dtr="false" t="normal">A20+1</f>
        <v>12</v>
      </c>
      <c r="B21" s="326" t="s">
        <v>200</v>
      </c>
      <c r="C21" s="324" t="n">
        <f aca="false" ca="false" dt2D="false" dtr="false" t="normal">5+1</f>
        <v>6</v>
      </c>
      <c r="D21" s="324" t="n">
        <f aca="false" ca="false" dt2D="false" dtr="false" t="normal">5+1</f>
        <v>6</v>
      </c>
      <c r="E21" s="324" t="n">
        <f aca="false" ca="false" dt2D="false" dtr="false" t="normal">6+2</f>
        <v>8</v>
      </c>
      <c r="F21" s="324" t="n">
        <v>10</v>
      </c>
      <c r="G21" s="324" t="n">
        <v>10</v>
      </c>
    </row>
    <row outlineLevel="0" r="22">
      <c r="A22" s="324" t="n">
        <f aca="false" ca="false" dt2D="false" dtr="false" t="normal">A21+1</f>
        <v>13</v>
      </c>
      <c r="B22" s="326" t="s">
        <v>202</v>
      </c>
      <c r="C22" s="324" t="n">
        <f aca="false" ca="false" dt2D="false" dtr="false" t="normal">6+2</f>
        <v>8</v>
      </c>
      <c r="D22" s="324" t="n">
        <v>8</v>
      </c>
      <c r="E22" s="324" t="n">
        <f aca="false" ca="false" dt2D="false" dtr="false" t="normal">8+4</f>
        <v>12</v>
      </c>
      <c r="F22" s="324" t="n">
        <v>10</v>
      </c>
      <c r="G22" s="324" t="n">
        <v>16</v>
      </c>
    </row>
    <row outlineLevel="0" r="23">
      <c r="A23" s="324" t="n">
        <f aca="false" ca="false" dt2D="false" dtr="false" t="normal">A22+1</f>
        <v>14</v>
      </c>
      <c r="B23" s="326" t="s">
        <v>204</v>
      </c>
      <c r="C23" s="324" t="n">
        <v>1</v>
      </c>
      <c r="D23" s="324" t="n">
        <v>1</v>
      </c>
      <c r="E23" s="324" t="n">
        <v>1</v>
      </c>
      <c r="F23" s="324" t="n">
        <v>1</v>
      </c>
      <c r="G23" s="324" t="n">
        <v>1</v>
      </c>
    </row>
    <row outlineLevel="0" r="24">
      <c r="A24" s="324" t="n">
        <f aca="false" ca="false" dt2D="false" dtr="false" t="normal">A23+1</f>
        <v>15</v>
      </c>
      <c r="B24" s="326" t="s">
        <v>207</v>
      </c>
      <c r="C24" s="324" t="n">
        <v>1</v>
      </c>
      <c r="D24" s="324" t="n">
        <v>1</v>
      </c>
      <c r="E24" s="324" t="n">
        <v>1</v>
      </c>
      <c r="F24" s="324" t="n">
        <v>1</v>
      </c>
      <c r="G24" s="324" t="n">
        <v>1</v>
      </c>
    </row>
    <row outlineLevel="0" r="25">
      <c r="A25" s="324" t="n">
        <f aca="false" ca="false" dt2D="false" dtr="false" t="normal">A24+1</f>
        <v>16</v>
      </c>
      <c r="B25" s="326" t="s">
        <v>210</v>
      </c>
      <c r="C25" s="324" t="n">
        <v>1</v>
      </c>
      <c r="D25" s="324" t="n">
        <v>1</v>
      </c>
      <c r="E25" s="324" t="n">
        <v>1</v>
      </c>
      <c r="F25" s="324" t="n">
        <v>1</v>
      </c>
      <c r="G25" s="324" t="n">
        <v>1</v>
      </c>
    </row>
    <row outlineLevel="0" r="26">
      <c r="A26" s="324" t="n">
        <f aca="false" ca="false" dt2D="false" dtr="false" t="normal">A25+1</f>
        <v>17</v>
      </c>
      <c r="B26" s="326" t="s">
        <v>211</v>
      </c>
      <c r="C26" s="324" t="s">
        <v>206</v>
      </c>
      <c r="D26" s="324" t="s">
        <v>212</v>
      </c>
      <c r="E26" s="324" t="s">
        <v>212</v>
      </c>
      <c r="F26" s="324" t="s">
        <v>213</v>
      </c>
      <c r="G26" s="324" t="s">
        <v>214</v>
      </c>
    </row>
    <row outlineLevel="0" r="27">
      <c r="A27" s="324" t="n">
        <f aca="false" ca="false" dt2D="false" dtr="false" t="normal">A26+1</f>
        <v>18</v>
      </c>
      <c r="B27" s="326" t="s">
        <v>205</v>
      </c>
      <c r="C27" s="324" t="n">
        <v>0</v>
      </c>
      <c r="D27" s="324" t="n">
        <v>0</v>
      </c>
      <c r="E27" s="324" t="n">
        <v>0</v>
      </c>
      <c r="F27" s="324" t="n">
        <v>1</v>
      </c>
      <c r="G27" s="324" t="s">
        <v>206</v>
      </c>
    </row>
    <row outlineLevel="0" r="28">
      <c r="A28" s="332" t="n"/>
      <c r="B28" s="333" t="n"/>
      <c r="C28" s="333" t="n"/>
      <c r="D28" s="333" t="n"/>
      <c r="E28" s="333" t="n"/>
      <c r="F28" s="333" t="n"/>
      <c r="G28" s="333" t="n"/>
    </row>
    <row ht="15.75" outlineLevel="0" r="29">
      <c r="A29" s="334" t="s">
        <v>208</v>
      </c>
      <c r="B29" s="335" t="n"/>
      <c r="C29" s="333" t="n"/>
      <c r="D29" s="333" t="n"/>
      <c r="E29" s="333" t="n"/>
      <c r="F29" s="333" t="n"/>
      <c r="G29" s="333" t="n"/>
    </row>
    <row ht="15.75" outlineLevel="0" r="30">
      <c r="A30" s="334" t="s">
        <v>209</v>
      </c>
      <c r="B30" s="333" t="n"/>
      <c r="C30" s="333" t="n"/>
      <c r="D30" s="333" t="n"/>
      <c r="E30" s="333" t="n"/>
      <c r="F30" s="333" t="n"/>
      <c r="G30" s="333" t="n"/>
    </row>
  </sheetData>
  <mergeCells count="8">
    <mergeCell ref="A10:A12"/>
    <mergeCell ref="A2:G2"/>
    <mergeCell ref="A3:G3"/>
    <mergeCell ref="A4:G4"/>
    <mergeCell ref="A5:G5"/>
    <mergeCell ref="A6:A7"/>
    <mergeCell ref="B6:B7"/>
    <mergeCell ref="C6:G6"/>
  </mergeCells>
  <pageMargins bottom="0.75" footer="0.300000011920929" header="0.300000011920929" left="0.700000047683716" right="0.700000047683716" top="0.75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47.5703151921212"/>
    <col customWidth="true" max="2" min="2" outlineLevel="0" width="20.1406251400907"/>
  </cols>
  <sheetData>
    <row ht="15.75" outlineLevel="0" r="2">
      <c r="A2" s="315" t="s">
        <v>179</v>
      </c>
      <c r="B2" s="315" t="s"/>
    </row>
    <row ht="15.75" outlineLevel="0" r="3">
      <c r="A3" s="316" t="s">
        <v>215</v>
      </c>
      <c r="B3" s="316" t="s"/>
    </row>
    <row ht="15.75" outlineLevel="0" r="4">
      <c r="A4" s="316" t="s">
        <v>216</v>
      </c>
      <c r="B4" s="316" t="s"/>
    </row>
    <row ht="15.75" outlineLevel="0" r="5">
      <c r="A5" s="316" t="n"/>
      <c r="B5" s="316" t="s"/>
    </row>
    <row outlineLevel="0" r="6">
      <c r="A6" s="284" t="s">
        <v>6</v>
      </c>
      <c r="B6" s="281" t="s">
        <v>218</v>
      </c>
    </row>
    <row outlineLevel="0" r="7">
      <c r="A7" s="337" t="s"/>
      <c r="B7" s="284" t="s">
        <v>219</v>
      </c>
    </row>
    <row outlineLevel="0" r="8">
      <c r="A8" s="281" t="s">
        <v>220</v>
      </c>
      <c r="B8" s="338" t="s"/>
    </row>
    <row ht="30" outlineLevel="0" r="9">
      <c r="A9" s="339" t="s">
        <v>96</v>
      </c>
      <c r="B9" s="281" t="n">
        <v>1</v>
      </c>
    </row>
    <row ht="30" outlineLevel="0" r="10">
      <c r="A10" s="339" t="s">
        <v>100</v>
      </c>
      <c r="B10" s="281" t="n">
        <v>1</v>
      </c>
    </row>
    <row ht="30" outlineLevel="0" r="11">
      <c r="A11" s="336" t="s">
        <v>217</v>
      </c>
      <c r="B11" s="281" t="n">
        <v>4</v>
      </c>
    </row>
    <row outlineLevel="0" r="12">
      <c r="A12" s="336" t="s">
        <v>91</v>
      </c>
      <c r="B12" s="281" t="n">
        <v>40</v>
      </c>
    </row>
    <row ht="30" outlineLevel="0" r="13">
      <c r="A13" s="336" t="s">
        <v>86</v>
      </c>
      <c r="B13" s="281" t="n">
        <v>5</v>
      </c>
    </row>
    <row outlineLevel="0" r="14">
      <c r="A14" s="336" t="s">
        <v>211</v>
      </c>
      <c r="B14" s="281" t="n">
        <v>1</v>
      </c>
    </row>
    <row outlineLevel="0" r="15">
      <c r="A15" s="336" t="s">
        <v>93</v>
      </c>
      <c r="B15" s="340" t="s">
        <v>95</v>
      </c>
    </row>
    <row outlineLevel="0" r="16">
      <c r="A16" s="336" t="s">
        <v>97</v>
      </c>
      <c r="B16" s="340" t="s">
        <v>95</v>
      </c>
    </row>
    <row outlineLevel="0" r="17">
      <c r="A17" s="336" t="s">
        <v>99</v>
      </c>
      <c r="B17" s="340" t="s">
        <v>95</v>
      </c>
    </row>
    <row outlineLevel="0" r="18">
      <c r="A18" s="336" t="s">
        <v>221</v>
      </c>
      <c r="B18" s="281" t="s">
        <v>222</v>
      </c>
    </row>
    <row outlineLevel="0" r="20">
      <c r="A20" s="0" t="s">
        <v>208</v>
      </c>
    </row>
    <row outlineLevel="0" r="21">
      <c r="A21" s="0" t="s">
        <v>209</v>
      </c>
    </row>
  </sheetData>
  <mergeCells count="6">
    <mergeCell ref="A8:B8"/>
    <mergeCell ref="A2:B2"/>
    <mergeCell ref="A3:B3"/>
    <mergeCell ref="A4:B4"/>
    <mergeCell ref="A5:B5"/>
    <mergeCell ref="A6:A7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2025-12-15T15:32:36Z</dcterms:created>
  <dcterms:modified xsi:type="dcterms:W3CDTF">2025-12-15T15:32:42Z</dcterms:modified>
</cp:coreProperties>
</file>